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760" tabRatio="930" firstSheet="1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 s="1"/>
  <c r="E9129" s="1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E15" s="1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14770" l="1"/>
  <c r="E14770" s="1"/>
  <c r="H5595"/>
  <c r="E5595" s="1"/>
  <c r="H9418"/>
  <c r="E9418" s="1"/>
  <c r="H5959"/>
  <c r="E5959" s="1"/>
  <c r="H4547"/>
  <c r="E4547" s="1"/>
  <c r="H9630"/>
  <c r="E9630" s="1"/>
  <c r="H4018"/>
  <c r="E4018" s="1"/>
  <c r="H13804"/>
  <c r="E13804" s="1"/>
  <c r="H5183"/>
  <c r="E5183" s="1"/>
  <c r="H5843"/>
  <c r="E5843" s="1"/>
  <c r="H15037"/>
  <c r="E15037" s="1"/>
  <c r="H13469"/>
  <c r="E13469" s="1"/>
  <c r="H12783"/>
  <c r="E12783" s="1"/>
  <c r="H5683"/>
  <c r="E5683" s="1"/>
  <c r="H10266"/>
  <c r="E10266" s="1"/>
  <c r="H674"/>
  <c r="E674" s="1"/>
  <c r="H5448"/>
  <c r="E5448" s="1"/>
  <c r="H5484"/>
  <c r="E5484" s="1"/>
  <c r="H5558"/>
  <c r="E5558" s="1"/>
  <c r="H5734"/>
  <c r="E5734" s="1"/>
  <c r="H7501"/>
  <c r="E7501" s="1"/>
  <c r="H9316"/>
  <c r="E9316" s="1"/>
  <c r="H9393"/>
  <c r="E9393" s="1"/>
  <c r="H9468"/>
  <c r="E9468" s="1"/>
  <c r="H11680"/>
  <c r="E11680" s="1"/>
  <c r="H14382"/>
  <c r="E14382" s="1"/>
  <c r="H12791"/>
  <c r="E12791" s="1"/>
  <c r="H17"/>
  <c r="H894"/>
  <c r="E894" s="1"/>
  <c r="H2824"/>
  <c r="E2824" s="1"/>
  <c r="H4618"/>
  <c r="E4618" s="1"/>
  <c r="H5521"/>
  <c r="E5521" s="1"/>
  <c r="H5632"/>
  <c r="E5632" s="1"/>
  <c r="H5785"/>
  <c r="E5785" s="1"/>
  <c r="H8272"/>
  <c r="E8272" s="1"/>
  <c r="H9388"/>
  <c r="E9388" s="1"/>
  <c r="H9508"/>
  <c r="E9508" s="1"/>
  <c r="H11864"/>
  <c r="E11864" s="1"/>
  <c r="H13134"/>
  <c r="E13134" s="1"/>
  <c r="H12787"/>
  <c r="E12787" s="1"/>
  <c r="H9043"/>
  <c r="E9043" s="1"/>
  <c r="H9086"/>
  <c r="E9086" s="1"/>
  <c r="H3789"/>
  <c r="E3789" s="1"/>
  <c r="H5901"/>
  <c r="H9172"/>
  <c r="E9172" s="1"/>
  <c r="H9548"/>
  <c r="E9548" s="1"/>
  <c r="H9609"/>
  <c r="E9609" s="1"/>
  <c r="H10881"/>
  <c r="E10881" s="1"/>
  <c r="H12048"/>
  <c r="E12048" s="1"/>
  <c r="H14781"/>
  <c r="E14781" s="1"/>
  <c r="H12799"/>
  <c r="E12799" s="1"/>
  <c r="H454"/>
  <c r="E454" s="1"/>
  <c r="H1859"/>
  <c r="E1859" s="1"/>
  <c r="H4247"/>
  <c r="E4247" s="1"/>
  <c r="H4936"/>
  <c r="E4936" s="1"/>
  <c r="H5466"/>
  <c r="E5466" s="1"/>
  <c r="H6730"/>
  <c r="E6730" s="1"/>
  <c r="H9244"/>
  <c r="E9244" s="1"/>
  <c r="H9443"/>
  <c r="E9443" s="1"/>
  <c r="H9588"/>
  <c r="E9588" s="1"/>
  <c r="H9651"/>
  <c r="E9651" s="1"/>
  <c r="H11496"/>
  <c r="E11496" s="1"/>
  <c r="H12293"/>
  <c r="E12293" s="1"/>
  <c r="H14692"/>
  <c r="E14692" s="1"/>
  <c r="H12795"/>
  <c r="E12795" s="1"/>
  <c r="H12538"/>
  <c r="E12538" s="1"/>
  <c r="H5430"/>
  <c r="E5430" s="1"/>
  <c r="H4689"/>
  <c r="E4689" s="1"/>
  <c r="H4476"/>
  <c r="E4476" s="1"/>
  <c r="H234"/>
  <c r="E234" s="1"/>
  <c r="H231"/>
  <c r="E231" s="1"/>
  <c r="H25"/>
  <c r="E25" s="1"/>
  <c r="H15797"/>
  <c r="E15797" s="1"/>
  <c r="J15"/>
  <c r="E17"/>
  <c r="E5901"/>
  <c r="J17" l="1"/>
  <c r="J16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<sst xmlns="http://schemas.openxmlformats.org/spreadsheetml/2006/main" count="28495" uniqueCount="21783">
  <si>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</si>
  <si>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</si>
  <si>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</si>
  <si>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</si>
  <si>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</si>
  <si>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</si>
  <si>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</si>
  <si>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</si>
  <si>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</si>
  <si>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</si>
  <si>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</si>
  <si>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</si>
  <si>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</si>
  <si>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</si>
  <si>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</si>
  <si>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</si>
  <si>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</si>
  <si>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</si>
  <si>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</si>
  <si>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</si>
  <si>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</si>
  <si>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</si>
  <si>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</si>
  <si>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</si>
  <si>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</si>
  <si>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</si>
  <si>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</si>
  <si>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</si>
  <si>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</si>
  <si>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</si>
  <si>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</si>
  <si>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</si>
  <si>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</si>
  <si>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</si>
  <si>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</si>
  <si>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</si>
  <si>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</si>
  <si>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</si>
  <si>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</si>
  <si>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</si>
  <si>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</si>
  <si>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</si>
  <si>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</si>
  <si>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</si>
  <si>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</si>
  <si>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</si>
  <si>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</si>
  <si>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</si>
  <si>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</si>
  <si>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</si>
  <si>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</si>
  <si>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</si>
  <si>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</si>
  <si>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</si>
  <si>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</si>
  <si>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</si>
  <si>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</si>
  <si>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</si>
  <si>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</si>
  <si>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</si>
  <si>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</si>
  <si>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</si>
  <si>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</si>
  <si>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</si>
  <si>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</si>
  <si>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</si>
  <si>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</si>
  <si>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</si>
  <si>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</si>
  <si>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</si>
  <si>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</si>
  <si>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</si>
  <si>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</si>
  <si>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</si>
  <si>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</si>
  <si>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</si>
  <si>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</si>
  <si>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</si>
  <si>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</si>
  <si>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</si>
  <si>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</si>
  <si>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</si>
  <si>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</si>
  <si>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</si>
  <si>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</si>
  <si>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</si>
  <si>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</si>
  <si>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</si>
  <si>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</si>
  <si>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</si>
  <si>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</si>
  <si>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</si>
  <si>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</si>
  <si>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</si>
  <si>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</si>
  <si>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</si>
  <si>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</si>
  <si>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</si>
  <si>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</si>
  <si>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</si>
  <si>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</si>
  <si>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</si>
  <si>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</si>
  <si>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</si>
  <si>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</si>
  <si>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</si>
  <si>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</si>
  <si>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</si>
  <si>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</si>
  <si>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</si>
  <si>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</si>
  <si>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</si>
  <si>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</si>
  <si>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</si>
  <si>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</si>
  <si>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</si>
  <si>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</si>
  <si>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</si>
  <si>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</si>
  <si>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</si>
  <si>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</si>
  <si>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</si>
  <si>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</si>
  <si>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</si>
  <si>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</si>
  <si>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</si>
  <si>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</si>
  <si>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</si>
  <si>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</si>
  <si>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</si>
  <si>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</si>
  <si>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</si>
  <si>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</si>
  <si>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</si>
  <si>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</si>
  <si>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</si>
  <si>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</si>
  <si>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</si>
  <si>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</si>
  <si>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</si>
  <si>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</si>
  <si>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</si>
  <si>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</si>
  <si>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</si>
  <si>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</si>
  <si>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</si>
  <si>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</si>
  <si>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</si>
  <si>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</si>
  <si>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</si>
  <si>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</si>
  <si>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</si>
  <si>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</si>
  <si>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</si>
  <si>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</si>
  <si>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</si>
  <si>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</si>
  <si>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</si>
  <si>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</si>
  <si>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</si>
  <si>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</si>
  <si>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</si>
  <si>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</si>
  <si>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</si>
  <si>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</si>
  <si>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</si>
  <si>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</si>
  <si>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</si>
  <si>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</si>
  <si>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</si>
  <si>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</si>
  <si>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</si>
  <si>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</si>
  <si>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</si>
  <si>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</si>
  <si>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</si>
  <si>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</si>
  <si>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</si>
  <si>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</si>
  <si>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</si>
  <si>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</si>
  <si>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</si>
  <si>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</si>
  <si>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</si>
  <si>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</si>
  <si>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</si>
  <si>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</si>
  <si>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</si>
  <si>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</si>
  <si>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</si>
  <si>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</si>
  <si>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</si>
  <si>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</si>
  <si>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</si>
  <si>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</si>
  <si>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</si>
  <si>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</si>
  <si>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</si>
  <si>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</si>
  <si>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</si>
  <si>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</si>
  <si>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</si>
  <si>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</si>
  <si>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</si>
  <si>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</si>
  <si>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</si>
  <si>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</si>
  <si>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</si>
  <si>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</si>
  <si>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</si>
  <si>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</si>
  <si>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</si>
  <si>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</si>
  <si>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</si>
  <si>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</si>
  <si>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</si>
  <si>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</si>
  <si>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</si>
  <si>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</si>
  <si>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</si>
  <si>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</si>
  <si>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</si>
  <si>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</si>
  <si>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</si>
  <si>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</si>
  <si>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</si>
  <si>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</si>
  <si>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</si>
  <si>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</si>
  <si>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</si>
  <si>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</si>
  <si>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</si>
  <si>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</si>
  <si>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</si>
  <si>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</si>
  <si>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</si>
  <si>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</si>
  <si>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</si>
  <si>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</si>
  <si>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</si>
  <si>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</si>
  <si>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</si>
  <si>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</si>
  <si>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</si>
  <si>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</si>
  <si>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</si>
  <si>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</si>
  <si>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</si>
  <si>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</si>
  <si>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</si>
  <si>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</si>
  <si>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</si>
  <si>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</si>
  <si>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</si>
  <si>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</si>
  <si>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</si>
  <si>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</si>
  <si>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</si>
  <si>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</si>
  <si>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</si>
  <si>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</si>
  <si>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</si>
  <si>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</si>
  <si>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</si>
  <si>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</si>
  <si>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</si>
  <si>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</si>
  <si>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</si>
  <si>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</si>
  <si>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</si>
  <si>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</si>
  <si>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</si>
  <si>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</si>
  <si>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</si>
  <si>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</si>
  <si>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</si>
  <si>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</si>
  <si>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</si>
  <si>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</si>
  <si>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</si>
  <si>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</si>
  <si>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</si>
  <si>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</si>
  <si>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</si>
  <si>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</si>
  <si>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</si>
  <si>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</si>
  <si>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</si>
  <si>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</si>
  <si>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</si>
  <si>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</si>
  <si>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</si>
  <si>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</si>
  <si>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</si>
  <si>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</si>
  <si>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</si>
  <si>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</si>
  <si>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</si>
  <si>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</si>
  <si>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</si>
  <si>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</si>
  <si>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</si>
  <si>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</si>
  <si>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</si>
  <si>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</si>
  <si>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</si>
  <si>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</si>
  <si>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</si>
  <si>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</si>
  <si>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</si>
  <si>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</si>
  <si>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</si>
  <si>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</si>
  <si>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</si>
  <si>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</si>
  <si>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</si>
  <si>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</si>
  <si>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</si>
  <si>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</si>
  <si>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</si>
  <si>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</si>
  <si>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</si>
  <si>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</si>
  <si>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</si>
  <si>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</si>
  <si>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</si>
  <si>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</si>
  <si>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</si>
  <si>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</si>
  <si>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</si>
  <si>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</si>
  <si>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</si>
  <si>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</si>
  <si>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</si>
  <si>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</si>
  <si>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</si>
  <si>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</si>
  <si>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</si>
  <si>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</si>
  <si>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</si>
  <si>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</si>
  <si>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</si>
  <si>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</si>
  <si>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</si>
  <si>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</si>
  <si>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</si>
  <si>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</si>
  <si>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</si>
  <si>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</si>
  <si>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</si>
  <si>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</si>
  <si>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</si>
  <si>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</si>
  <si>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</si>
  <si>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</si>
  <si>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</si>
  <si>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</si>
  <si>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</si>
  <si>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</si>
  <si>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</si>
  <si>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</si>
  <si>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</si>
  <si>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</si>
  <si>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</si>
  <si>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</si>
  <si>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</si>
  <si>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</si>
  <si>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</si>
  <si>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</si>
  <si>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</si>
  <si>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</si>
  <si>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</si>
  <si>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</si>
  <si>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</si>
  <si>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</si>
  <si>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</si>
  <si>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</si>
  <si>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</si>
  <si>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</si>
  <si>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</si>
  <si>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</si>
  <si>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</si>
  <si>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</si>
  <si>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</si>
  <si>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</si>
  <si>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</si>
  <si>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</si>
  <si>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</si>
  <si>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</si>
  <si>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</si>
  <si>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</si>
  <si>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</si>
  <si>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</si>
  <si>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</si>
  <si>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</si>
  <si>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</si>
  <si>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</si>
  <si>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</si>
  <si>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</si>
  <si>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</si>
  <si>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</si>
  <si>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</si>
  <si>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</si>
  <si>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</si>
  <si>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</si>
  <si>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</si>
  <si>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</si>
  <si>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</si>
  <si>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</si>
  <si>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</si>
  <si>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</si>
  <si>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</si>
  <si>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</si>
  <si>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</si>
  <si>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</si>
  <si>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</si>
  <si>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</si>
  <si>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</si>
  <si>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</si>
  <si>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</si>
  <si>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</si>
  <si>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</si>
  <si>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</si>
  <si>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</si>
  <si>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</si>
  <si>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</si>
  <si>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</si>
  <si>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</si>
  <si>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</si>
  <si>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</si>
  <si>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</si>
  <si>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</si>
  <si>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</si>
  <si>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</si>
  <si>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</si>
  <si>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</si>
  <si>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</si>
  <si>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</si>
  <si>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</si>
  <si>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</si>
  <si>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</si>
  <si>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</si>
  <si>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</si>
  <si>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</si>
  <si>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</si>
  <si>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</si>
  <si>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</si>
  <si>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</si>
  <si>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</si>
  <si>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</si>
  <si>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</si>
  <si>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</si>
  <si>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</si>
  <si>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</si>
  <si>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</si>
  <si>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</si>
  <si>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</si>
  <si>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</si>
  <si>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</si>
  <si>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</si>
  <si>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</si>
  <si>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</si>
  <si>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</si>
  <si>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</si>
  <si>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</si>
  <si>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</si>
  <si>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</si>
  <si>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</si>
  <si>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</si>
  <si>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</si>
  <si>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</si>
  <si>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</si>
  <si>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</si>
  <si>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</si>
  <si>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</si>
  <si>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</si>
  <si>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</si>
  <si>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</si>
  <si>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</si>
  <si>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</si>
  <si>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</si>
  <si>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</si>
  <si>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</si>
  <si>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</si>
  <si>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</si>
  <si>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</si>
  <si>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</si>
  <si>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</si>
  <si>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</si>
  <si>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</si>
  <si>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</si>
  <si>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</si>
  <si>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</si>
  <si>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</si>
  <si>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</si>
  <si>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</si>
  <si>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</si>
  <si>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</si>
  <si>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</si>
  <si>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</si>
  <si>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</si>
  <si>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</si>
  <si>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</si>
  <si>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</si>
  <si>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</si>
  <si>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</si>
  <si>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</si>
  <si>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</si>
  <si>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</si>
  <si>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</si>
  <si>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</si>
  <si>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</si>
  <si>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</si>
  <si>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</si>
  <si>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</si>
  <si>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</si>
  <si>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</si>
  <si>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</si>
  <si>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</si>
  <si>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</si>
  <si>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</si>
  <si>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</si>
  <si>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</si>
  <si>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</si>
  <si>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</si>
  <si>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</si>
  <si>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</si>
  <si>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</si>
  <si>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</si>
  <si>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</si>
  <si>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</si>
  <si>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</si>
  <si>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</si>
  <si>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</si>
  <si>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</si>
  <si>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</si>
  <si>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</si>
  <si>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</si>
  <si>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</si>
  <si>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</si>
  <si>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</si>
  <si>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</si>
  <si>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</si>
  <si>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</si>
  <si>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</si>
  <si>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</si>
  <si>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</si>
  <si>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</si>
  <si>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</si>
  <si>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</si>
  <si>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</si>
  <si>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</si>
  <si>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</si>
  <si>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</si>
  <si>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</si>
  <si>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</si>
  <si>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</si>
  <si>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</si>
  <si>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</si>
  <si>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</si>
  <si>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</si>
  <si>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</si>
  <si>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</si>
  <si>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</si>
  <si>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</si>
  <si>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</si>
  <si>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</si>
  <si>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</si>
  <si>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</si>
  <si>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</si>
  <si>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</si>
  <si>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</si>
  <si>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</si>
  <si>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</si>
  <si>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</si>
  <si>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</si>
  <si>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</si>
  <si>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</si>
  <si>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</si>
  <si>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</si>
  <si>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</si>
  <si>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</si>
  <si>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</si>
  <si>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</si>
  <si>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</si>
  <si>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</si>
  <si>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</si>
  <si>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</si>
  <si>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</si>
  <si>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</si>
  <si>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</si>
  <si>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</si>
  <si>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</si>
  <si>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</si>
  <si>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</si>
  <si>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</si>
  <si>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</si>
  <si>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</si>
  <si>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</si>
  <si>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</si>
  <si>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</si>
  <si>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</si>
  <si>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</si>
  <si>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</si>
  <si>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</si>
  <si>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</si>
  <si>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</si>
  <si>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</si>
  <si>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</si>
  <si>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</si>
  <si>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</si>
  <si>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</si>
  <si>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</si>
  <si>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</si>
  <si>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</si>
  <si>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</si>
  <si>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</si>
  <si>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</si>
  <si>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</si>
  <si>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</si>
  <si>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</si>
  <si>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</si>
  <si>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</si>
  <si>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</si>
  <si>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</si>
  <si>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</si>
  <si>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</si>
  <si>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</si>
  <si>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</si>
  <si>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</si>
  <si>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</si>
  <si>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</si>
  <si>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</si>
  <si>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</si>
  <si>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</si>
  <si>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</si>
  <si>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</si>
  <si>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</si>
  <si>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</si>
  <si>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</si>
  <si>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</si>
  <si>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</si>
  <si>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</si>
  <si>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</si>
  <si>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</si>
  <si>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</si>
  <si>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</si>
  <si>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</si>
  <si>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</si>
  <si>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</si>
  <si>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</si>
  <si>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</si>
  <si>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</si>
  <si>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</si>
  <si>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</si>
  <si>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</si>
  <si>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</si>
  <si>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</si>
  <si>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</si>
  <si>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</si>
  <si>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</si>
  <si>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</si>
  <si>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</si>
  <si>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</si>
  <si>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</si>
  <si>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</si>
  <si>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</si>
  <si>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</si>
  <si>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</si>
  <si>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</si>
  <si>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</si>
  <si>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</si>
  <si>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</si>
  <si>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</si>
  <si>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</si>
  <si>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</si>
  <si>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</si>
  <si>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</si>
  <si>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</si>
  <si>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</si>
  <si>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</si>
  <si>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</si>
  <si>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</si>
  <si>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</si>
  <si>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</si>
  <si>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</si>
  <si>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</si>
  <si>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</si>
  <si>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</si>
  <si>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</si>
  <si>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</si>
  <si>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</si>
  <si>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</si>
  <si>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</si>
  <si>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</si>
  <si>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</si>
  <si>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</si>
  <si>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</si>
  <si>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</si>
  <si>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</si>
  <si>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</si>
  <si>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</si>
  <si>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</si>
  <si>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</si>
  <si>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</si>
  <si>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</si>
  <si>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</si>
  <si>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</si>
  <si>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</si>
  <si>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</si>
  <si>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</si>
  <si>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</si>
  <si>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</si>
  <si>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</si>
  <si>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</si>
  <si>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</si>
  <si>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</si>
  <si>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</si>
  <si>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</si>
  <si>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</si>
  <si>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</si>
  <si>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</si>
  <si>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</si>
  <si>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</si>
  <si>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</si>
  <si>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</si>
  <si>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</si>
  <si>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</si>
  <si>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</si>
  <si>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</si>
  <si>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</si>
  <si>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</si>
  <si>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</si>
  <si>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</si>
  <si>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</si>
  <si>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</si>
  <si>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</si>
  <si>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</si>
  <si>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</si>
  <si>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</si>
  <si>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</si>
  <si>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</si>
  <si>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</si>
  <si>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</si>
  <si>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</si>
  <si>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</si>
  <si>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</si>
  <si>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</si>
  <si>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</si>
  <si>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</si>
  <si>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</si>
  <si>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</si>
  <si>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</si>
  <si>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</si>
  <si>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</si>
  <si>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</si>
  <si>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</si>
  <si>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</si>
  <si>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</si>
  <si>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</si>
  <si>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</si>
  <si>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</si>
  <si>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</si>
  <si>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</si>
  <si>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</si>
  <si>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</si>
  <si>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</si>
  <si>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</si>
  <si>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</si>
  <si>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</si>
  <si>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</si>
  <si>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</si>
  <si>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</si>
  <si>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</si>
  <si>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</si>
  <si>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</si>
  <si>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</si>
  <si>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</si>
  <si>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</si>
  <si>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</si>
  <si>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</si>
  <si>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</si>
  <si>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</si>
  <si>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</si>
  <si>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</si>
  <si>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</si>
  <si>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</si>
  <si>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</si>
  <si>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</si>
  <si>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</si>
  <si>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</si>
  <si>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</si>
  <si>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</si>
  <si>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</si>
  <si>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</si>
  <si>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</si>
  <si>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</si>
  <si>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</si>
  <si>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</si>
  <si>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</si>
  <si>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</si>
  <si>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</si>
  <si>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</si>
  <si>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</si>
  <si>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</si>
  <si>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</si>
  <si>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</si>
  <si>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</si>
  <si>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</si>
  <si>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</si>
  <si>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</si>
  <si>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</si>
  <si>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</si>
  <si>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</si>
  <si>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</si>
  <si>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</si>
  <si>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</si>
  <si>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</si>
  <si>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</si>
  <si>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</si>
  <si>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</si>
  <si>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</si>
  <si>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</si>
  <si>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</si>
  <si>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</si>
  <si>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</si>
  <si>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</si>
  <si>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</si>
  <si>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</si>
  <si>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</si>
  <si>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</si>
  <si>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</si>
  <si>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</si>
  <si>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</si>
  <si>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</si>
  <si>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</si>
  <si>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</si>
  <si>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</si>
  <si>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</si>
  <si>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</si>
  <si>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</si>
  <si>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</si>
  <si>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</si>
  <si>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</si>
  <si>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</si>
  <si>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</si>
  <si>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</si>
  <si>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</si>
  <si>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</si>
  <si>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</si>
  <si>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</si>
  <si>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</si>
  <si>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</si>
  <si>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</si>
  <si>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</si>
  <si>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</si>
  <si>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</si>
  <si>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</si>
  <si>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</si>
  <si>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</si>
  <si>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</si>
  <si>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</si>
  <si>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</si>
  <si>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</si>
  <si>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</si>
  <si>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</si>
  <si>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</si>
  <si>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</si>
  <si>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</si>
  <si>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</si>
  <si>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</si>
  <si>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</si>
  <si>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</si>
  <si>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</si>
  <si>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</si>
  <si>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</si>
  <si>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</si>
  <si>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</si>
  <si>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</si>
  <si>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</si>
  <si>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</si>
  <si>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</si>
  <si>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</si>
  <si>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</si>
  <si>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</si>
  <si>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</si>
  <si>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</si>
  <si>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</si>
  <si>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</si>
  <si>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</si>
  <si>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</si>
  <si>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</si>
  <si>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</si>
  <si>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</si>
  <si>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</si>
  <si>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</si>
  <si>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</si>
  <si>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</si>
  <si>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</si>
  <si>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</si>
  <si>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</si>
  <si>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</si>
  <si>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</si>
  <si>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</si>
  <si>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</si>
  <si>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</si>
  <si>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</si>
  <si>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</si>
  <si>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</si>
  <si>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</si>
  <si>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</si>
  <si>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</si>
  <si>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</si>
  <si>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</si>
  <si>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</si>
  <si>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</si>
  <si>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</si>
  <si>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</si>
  <si>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</si>
  <si>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</si>
  <si>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</si>
  <si>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</si>
  <si>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</si>
  <si>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</si>
  <si>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</si>
  <si>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</si>
  <si>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</si>
  <si>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</si>
  <si>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</si>
  <si>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</si>
  <si>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</si>
  <si>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</si>
  <si>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</si>
  <si>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</si>
  <si>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</si>
  <si>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</si>
  <si>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</si>
  <si>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</si>
  <si>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</si>
  <si>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</si>
  <si>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</si>
  <si>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</si>
  <si>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</si>
  <si>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</si>
  <si>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</si>
  <si>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</si>
  <si>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</si>
  <si>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</si>
  <si>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</si>
  <si>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</si>
  <si>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</si>
  <si>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</si>
  <si>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</si>
  <si>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</si>
  <si>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</si>
  <si>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</si>
  <si>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</si>
  <si>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</si>
  <si>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</si>
  <si>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</si>
  <si>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</si>
  <si>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</si>
  <si>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</si>
  <si>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</si>
  <si>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</si>
  <si>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</si>
  <si>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</si>
  <si>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</si>
  <si>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</si>
  <si>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</si>
  <si>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</si>
  <si>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</si>
  <si>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</si>
  <si>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</si>
  <si>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</si>
  <si>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</si>
  <si>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</si>
  <si>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</si>
  <si>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</si>
  <si>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</si>
  <si>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</si>
  <si>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</si>
  <si>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</si>
  <si>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</si>
  <si>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</si>
  <si>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</si>
  <si>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</si>
  <si>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</si>
  <si>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</si>
  <si>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</si>
  <si>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</si>
  <si>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</si>
  <si>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</si>
  <si>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</si>
  <si>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</si>
  <si>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</si>
  <si>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</si>
  <si>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</si>
  <si>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</si>
  <si>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</si>
  <si>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</si>
  <si>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</si>
  <si>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</si>
  <si>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</si>
  <si>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</si>
  <si>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</si>
  <si>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</si>
  <si>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</si>
  <si>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</si>
  <si>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</si>
  <si>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</si>
  <si>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</si>
  <si>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</si>
  <si>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</si>
  <si>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</si>
  <si>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</si>
  <si>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</si>
  <si>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</si>
  <si>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</si>
  <si>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</si>
  <si>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</si>
  <si>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</si>
  <si>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</si>
  <si>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</si>
  <si>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</si>
  <si>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</si>
  <si>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</si>
  <si>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</si>
  <si>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</si>
  <si>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</si>
  <si>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</si>
  <si>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</si>
  <si>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</si>
  <si>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</si>
  <si>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</si>
  <si>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</si>
  <si>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</si>
  <si>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</si>
  <si>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</si>
  <si>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</si>
  <si>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</si>
  <si>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</si>
  <si>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</si>
  <si>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</si>
  <si>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</si>
  <si>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</si>
  <si>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</si>
  <si>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</si>
  <si>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</si>
  <si>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</si>
  <si>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</si>
  <si>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</si>
  <si>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</si>
  <si>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</si>
  <si>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</si>
  <si>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</si>
  <si>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</si>
  <si>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</si>
  <si>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</si>
  <si>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</si>
  <si>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</si>
  <si>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</si>
  <si>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</si>
  <si>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</si>
  <si>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</si>
  <si>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</si>
  <si>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</si>
  <si>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</si>
  <si>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</si>
  <si>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</si>
  <si>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</si>
  <si>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</si>
  <si>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</si>
  <si>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</si>
  <si>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</si>
  <si>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</si>
  <si>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</si>
  <si>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</si>
  <si>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</si>
  <si>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</si>
  <si>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</si>
  <si>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</si>
  <si>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</si>
  <si>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</si>
  <si>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</si>
  <si>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</si>
  <si>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</si>
  <si>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</si>
  <si>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</si>
  <si>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</si>
  <si>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</si>
  <si>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</si>
  <si>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</si>
  <si>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</si>
  <si>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</si>
  <si>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</si>
  <si>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</si>
  <si>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</si>
  <si>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</si>
  <si>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</si>
  <si>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</si>
  <si>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</si>
  <si>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</si>
  <si>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</si>
  <si>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</si>
  <si>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</si>
  <si>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</si>
  <si>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</si>
  <si>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</si>
  <si>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</si>
  <si>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</si>
  <si>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</si>
  <si>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</si>
  <si>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</si>
  <si>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</si>
  <si>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</si>
  <si>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</si>
  <si>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</si>
  <si>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</si>
  <si>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</si>
  <si>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</si>
  <si>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</si>
  <si>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</si>
  <si>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</si>
  <si>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</si>
  <si>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</si>
  <si>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</si>
  <si>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</si>
  <si>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</si>
  <si>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</si>
  <si>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</si>
  <si>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</si>
  <si>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</si>
  <si>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</si>
  <si>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</si>
  <si>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</si>
  <si>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</si>
  <si>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</si>
  <si>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</si>
  <si>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</si>
  <si>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</si>
  <si>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</si>
  <si>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</si>
  <si>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</si>
  <si>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</si>
  <si>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</si>
  <si>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</si>
  <si>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</si>
  <si>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</si>
  <si>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</si>
  <si>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</si>
  <si>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</si>
  <si>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</si>
  <si>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</si>
  <si>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</si>
  <si>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</si>
  <si>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</si>
  <si>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</si>
  <si>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</si>
  <si>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</si>
  <si>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</si>
  <si>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</si>
  <si>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</si>
  <si>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</si>
  <si>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</si>
  <si>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</si>
  <si>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</si>
  <si>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</si>
  <si>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</si>
  <si>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</si>
  <si>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</si>
  <si>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</si>
  <si>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</si>
  <si>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</si>
  <si>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</si>
  <si>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</si>
  <si>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</si>
  <si>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</si>
  <si>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</si>
  <si>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</si>
  <si>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</si>
  <si>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</si>
  <si>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</si>
  <si>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</si>
  <si>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</si>
  <si>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</si>
  <si>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</si>
  <si>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</si>
  <si>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</si>
  <si>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</si>
  <si>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</si>
  <si>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</si>
  <si>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</si>
  <si>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</si>
  <si>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</si>
  <si>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</si>
  <si>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</si>
  <si>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</si>
  <si>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</si>
  <si>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</si>
  <si>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</si>
  <si>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</si>
  <si>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</si>
  <si>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</si>
  <si>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</si>
  <si>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</si>
  <si>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</si>
  <si>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</si>
  <si>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</si>
  <si>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</si>
  <si>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</si>
  <si>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</si>
  <si>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</si>
  <si>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</si>
  <si>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</si>
  <si>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</si>
  <si>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</si>
  <si>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</si>
  <si>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</si>
  <si>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</si>
  <si>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</si>
  <si>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</si>
  <si>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</si>
  <si>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</si>
  <si>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</si>
  <si>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</si>
  <si>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</si>
  <si>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</si>
  <si>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</si>
  <si>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</si>
  <si>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</si>
  <si>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</si>
  <si>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</si>
  <si>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</si>
  <si>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</si>
  <si>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</si>
  <si>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</si>
  <si>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</si>
  <si>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</si>
  <si>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</si>
  <si>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</si>
  <si>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</si>
  <si>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</si>
  <si>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</si>
  <si>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</si>
  <si>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</si>
  <si>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</si>
  <si>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</si>
  <si>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</si>
  <si>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</si>
  <si>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</si>
  <si>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</si>
  <si>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</si>
  <si>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</si>
  <si>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</si>
  <si>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</si>
  <si>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</si>
  <si>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</si>
  <si>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</si>
  <si>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</si>
  <si>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</si>
  <si>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</si>
  <si>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</si>
  <si>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</si>
  <si>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</si>
  <si>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</si>
  <si>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</si>
  <si>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</si>
  <si>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</si>
  <si>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</si>
  <si>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</si>
  <si>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</si>
  <si>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</si>
  <si>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</si>
  <si>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</si>
  <si>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</si>
  <si>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</si>
  <si>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</si>
  <si>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</si>
  <si>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</si>
  <si>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</si>
  <si>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</si>
  <si>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</si>
  <si>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</si>
  <si>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</si>
  <si>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</si>
  <si>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</si>
  <si>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</si>
  <si>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</si>
  <si>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</si>
  <si>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</si>
  <si>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</si>
  <si>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</si>
  <si>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</si>
  <si>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</si>
  <si>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</si>
  <si>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</si>
  <si>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</si>
  <si>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</si>
  <si>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</si>
  <si>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</si>
  <si>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</si>
  <si>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</si>
  <si>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</si>
  <si>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</si>
  <si>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</si>
  <si>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</si>
  <si>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</si>
  <si>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</si>
  <si>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</si>
  <si>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</si>
  <si>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</si>
  <si>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</si>
  <si>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</si>
  <si>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</si>
  <si>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</si>
  <si>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</si>
  <si>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</si>
  <si>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</si>
  <si>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</si>
  <si>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</si>
  <si>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</si>
  <si>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</si>
  <si>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</si>
  <si>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</si>
  <si>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</si>
  <si>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</si>
  <si>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</si>
  <si>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</si>
  <si>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</si>
  <si>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</si>
  <si>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</si>
  <si>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</si>
  <si>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</si>
  <si>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</si>
  <si>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</si>
  <si>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</si>
  <si>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</si>
  <si>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</si>
  <si>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</si>
  <si>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</si>
  <si>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</si>
  <si>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</si>
  <si>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</si>
  <si>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</si>
  <si>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</si>
  <si>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</si>
  <si>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</si>
  <si>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</si>
  <si>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</si>
  <si>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</si>
  <si>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</si>
  <si>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</si>
  <si>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</si>
  <si>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</si>
  <si>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</si>
  <si>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</si>
  <si>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</si>
  <si>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</si>
  <si>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</si>
  <si>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</si>
  <si>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</si>
  <si>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</si>
  <si>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</si>
  <si>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</si>
  <si>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</si>
  <si>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</si>
  <si>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</si>
  <si>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</si>
  <si>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</si>
  <si>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</si>
  <si>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</si>
  <si>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</si>
  <si>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</si>
  <si>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</si>
  <si>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</si>
  <si>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</si>
  <si>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</si>
  <si>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</si>
  <si>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</si>
  <si>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</si>
  <si>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</si>
  <si>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</si>
  <si>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</si>
  <si>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</si>
  <si>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</si>
  <si>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</si>
  <si>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</si>
  <si>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</si>
  <si>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</si>
  <si>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</si>
  <si>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</si>
  <si>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</si>
  <si>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</si>
  <si>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</si>
  <si>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</si>
  <si>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</si>
  <si>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</si>
  <si>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</si>
  <si>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</si>
  <si>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</si>
  <si>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</si>
  <si>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</si>
  <si>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</si>
  <si>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</si>
  <si>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</si>
  <si>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</si>
  <si>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</si>
  <si>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</si>
  <si>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</si>
  <si>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</si>
  <si>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</si>
  <si>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</si>
  <si>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</si>
  <si>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</si>
  <si>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</si>
  <si>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</si>
  <si>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</si>
  <si>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</si>
  <si>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</si>
  <si>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</si>
  <si>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</si>
  <si>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</si>
  <si>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</si>
  <si>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</si>
  <si>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</si>
  <si>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</si>
  <si>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</si>
  <si>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</si>
  <si>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</si>
  <si>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</si>
  <si>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</si>
  <si>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</si>
  <si>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</si>
  <si>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</si>
  <si>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</si>
  <si>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</si>
  <si>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</si>
  <si>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</si>
  <si>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</si>
  <si>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</si>
  <si>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</si>
  <si>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</si>
  <si>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</si>
  <si>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</si>
  <si>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</si>
  <si>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</si>
  <si>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</si>
  <si>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</si>
  <si>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</si>
  <si>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</si>
  <si>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</si>
  <si>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</si>
  <si>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</si>
  <si>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</si>
  <si>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</si>
  <si>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</si>
  <si>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</si>
  <si>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</si>
  <si>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</si>
  <si>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</si>
  <si>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</si>
  <si>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</si>
  <si>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</si>
  <si>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</si>
  <si>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</si>
  <si>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</si>
  <si>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</si>
  <si>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</si>
  <si>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</si>
  <si>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</si>
  <si>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</si>
  <si>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</si>
  <si>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</si>
  <si>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</si>
  <si>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</si>
  <si>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</si>
  <si>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</si>
  <si>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</si>
  <si>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</si>
  <si>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</si>
  <si>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</si>
  <si>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</si>
  <si>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</si>
  <si>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</si>
  <si>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</si>
  <si>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</si>
  <si>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</si>
  <si>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</si>
  <si>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</si>
  <si>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</si>
  <si>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</si>
  <si>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</si>
  <si>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</si>
  <si>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</si>
  <si>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</si>
  <si>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</si>
  <si>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</si>
  <si>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</si>
  <si>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</si>
  <si>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</si>
  <si>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</si>
  <si>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</si>
  <si>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</si>
  <si>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</si>
  <si>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</si>
  <si>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</si>
  <si>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</si>
  <si>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</si>
  <si>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</si>
  <si>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</si>
  <si>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</si>
  <si>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</si>
  <si>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</si>
  <si>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</si>
  <si>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</si>
  <si>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</si>
  <si>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</si>
  <si>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</si>
  <si>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</si>
  <si>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</si>
  <si>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</si>
  <si>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</si>
  <si>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</si>
  <si>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</si>
  <si>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</si>
  <si>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</si>
  <si>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</si>
  <si>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</si>
  <si>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</si>
  <si>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</si>
  <si>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</si>
  <si>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</si>
  <si>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</si>
  <si>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</si>
  <si>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</si>
  <si>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</si>
  <si>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</si>
  <si>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</si>
  <si>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</si>
  <si>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</si>
  <si>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</si>
  <si>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</si>
  <si>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</si>
  <si>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</si>
  <si>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</si>
  <si>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</si>
  <si>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</si>
  <si>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</si>
  <si>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</si>
  <si>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</si>
  <si>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</si>
  <si>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</si>
  <si>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</si>
  <si>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</si>
  <si>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</si>
  <si>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</si>
  <si>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</si>
  <si>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</si>
  <si>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</si>
  <si>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</si>
  <si>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</si>
  <si>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</si>
  <si>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</si>
  <si>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</si>
  <si>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</si>
  <si>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</si>
  <si>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</si>
  <si>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</si>
  <si>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</si>
  <si>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</si>
  <si>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</si>
  <si>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</si>
  <si>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</si>
  <si>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</si>
  <si>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</si>
  <si>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</si>
  <si>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</si>
  <si>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</si>
  <si>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</si>
  <si>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</si>
  <si>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</si>
  <si>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</si>
  <si>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</si>
  <si>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</si>
  <si>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</si>
  <si>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</si>
  <si>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</si>
  <si>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</si>
  <si>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</si>
  <si>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</si>
  <si>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</si>
  <si>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</si>
  <si>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</si>
  <si>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</si>
  <si>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</si>
  <si>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</si>
  <si>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</si>
  <si>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</si>
  <si>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</si>
  <si>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</si>
  <si>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</si>
  <si>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</si>
  <si>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</si>
  <si>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</si>
  <si>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</si>
  <si>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</si>
  <si>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</si>
  <si>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</si>
  <si>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</si>
  <si>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</si>
  <si>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</si>
  <si>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</si>
  <si>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</si>
  <si>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</si>
  <si>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</si>
  <si>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</si>
  <si>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</si>
  <si>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</si>
  <si>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</si>
  <si>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</si>
  <si>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</si>
  <si>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</si>
  <si>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</si>
  <si>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</si>
  <si>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</si>
  <si>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</si>
  <si>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</si>
  <si>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</si>
  <si>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</si>
  <si>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</si>
  <si>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</si>
  <si>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</si>
  <si>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</si>
  <si>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</si>
  <si>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</si>
  <si>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</si>
  <si>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</si>
  <si>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</si>
  <si>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</si>
  <si>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</si>
  <si>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</si>
  <si>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</si>
  <si>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</si>
  <si>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</si>
  <si>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</si>
  <si>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</si>
  <si>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</si>
  <si>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</si>
  <si>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</si>
  <si>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</si>
  <si>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</si>
  <si>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</si>
  <si>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</si>
  <si>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</si>
  <si>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</si>
  <si>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</si>
  <si>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</si>
  <si>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</si>
  <si>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</si>
  <si>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</si>
  <si>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</si>
  <si>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</si>
  <si>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</si>
  <si>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</si>
  <si>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</si>
  <si>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</si>
  <si>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</si>
  <si>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</si>
  <si>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</si>
  <si>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</si>
  <si>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</si>
  <si>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</si>
  <si>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</si>
  <si>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</si>
  <si>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</si>
  <si>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</si>
  <si>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</si>
  <si>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</si>
  <si>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</si>
  <si>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</si>
  <si>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</si>
  <si>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</si>
  <si>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</si>
  <si>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</si>
  <si>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</si>
  <si>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</si>
  <si>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</si>
  <si>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</si>
  <si>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</si>
  <si>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</si>
  <si>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</si>
  <si>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</si>
  <si>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</si>
  <si>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</si>
  <si>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</si>
  <si>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</si>
  <si>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</si>
  <si>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</si>
  <si>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</si>
  <si>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</si>
  <si>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</si>
  <si>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</si>
  <si>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</si>
  <si>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</si>
  <si>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</si>
  <si>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</si>
  <si>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</si>
  <si>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</si>
  <si>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</si>
  <si>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</si>
  <si>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</si>
  <si>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</si>
  <si>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</si>
  <si>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</si>
  <si>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</si>
  <si>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</si>
  <si>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</si>
  <si>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</si>
  <si>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</si>
  <si>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</si>
  <si>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</si>
  <si>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</si>
  <si>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</si>
  <si>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</si>
  <si>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</si>
  <si>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</si>
  <si>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</si>
  <si>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</si>
  <si>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</si>
  <si>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</si>
  <si>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</si>
  <si>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</si>
  <si>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</si>
  <si>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</si>
  <si>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</si>
  <si>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</si>
  <si>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</si>
  <si>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</si>
  <si>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</si>
  <si>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</si>
  <si>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</si>
  <si>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</si>
  <si>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</si>
  <si>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</si>
  <si>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</si>
  <si>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</si>
  <si>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</si>
  <si>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</si>
  <si>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</si>
  <si>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</si>
  <si>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</si>
  <si>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</si>
  <si>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</si>
  <si>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</si>
  <si>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</si>
  <si>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</si>
  <si>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</si>
  <si>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</si>
  <si>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</si>
  <si>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</si>
  <si>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</si>
  <si>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</si>
  <si>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</si>
  <si>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</si>
  <si>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</si>
  <si>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</si>
  <si>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</si>
  <si>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</si>
  <si>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</si>
  <si>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</si>
  <si>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</si>
  <si>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</si>
  <si>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</si>
  <si>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</si>
  <si>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</si>
  <si>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</si>
  <si>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</si>
  <si>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</si>
  <si>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</si>
  <si>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</si>
  <si>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</si>
  <si>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</si>
  <si>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</si>
  <si>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</si>
  <si>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</si>
  <si>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</si>
  <si>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</si>
  <si>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</si>
  <si>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</si>
  <si>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</si>
  <si>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</si>
  <si>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</si>
  <si>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</si>
  <si>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</si>
  <si>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</si>
  <si>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</si>
  <si>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</si>
  <si>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</si>
  <si>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</si>
  <si>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</si>
  <si>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</si>
  <si>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</si>
  <si>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</si>
  <si>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</si>
  <si>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</si>
  <si>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</si>
  <si>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</si>
  <si>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</si>
  <si>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</si>
  <si>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</si>
  <si>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</si>
  <si>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</si>
  <si>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</si>
  <si>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</si>
  <si>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</si>
  <si>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</si>
  <si>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</si>
  <si>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</si>
  <si>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</si>
  <si>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</si>
  <si>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</si>
  <si>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</si>
  <si>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</si>
  <si>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</si>
  <si>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</si>
  <si>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</si>
  <si>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</si>
  <si>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</si>
  <si>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</si>
  <si>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</si>
  <si>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</si>
  <si>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</si>
  <si>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</si>
  <si>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</si>
  <si>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</si>
  <si>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</si>
  <si>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</si>
  <si>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</si>
  <si>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</si>
  <si>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</si>
  <si>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</si>
  <si>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</si>
  <si>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</si>
  <si>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</si>
  <si>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</si>
  <si>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</si>
  <si>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</si>
  <si>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</si>
  <si>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</si>
  <si>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</si>
  <si>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</si>
  <si>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</si>
  <si>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</si>
  <si>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</si>
  <si>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</si>
  <si>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</si>
  <si>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</si>
  <si>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</si>
  <si>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</si>
  <si>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</si>
  <si>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</si>
  <si>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</si>
  <si>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</si>
  <si>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</si>
  <si>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</si>
  <si>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</si>
  <si>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</si>
  <si>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</si>
  <si>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</si>
  <si>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</si>
  <si>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</si>
  <si>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</si>
  <si>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</si>
  <si>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</si>
  <si>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</si>
  <si>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</si>
  <si>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</si>
  <si>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</si>
  <si>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</si>
  <si>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</si>
  <si>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</si>
  <si>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</si>
  <si>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</si>
  <si>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</si>
  <si>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</si>
  <si>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</si>
  <si>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</si>
  <si>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</si>
  <si>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</si>
  <si>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</si>
  <si>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</si>
  <si>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</si>
  <si>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</si>
  <si>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</si>
  <si>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</si>
  <si>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</si>
  <si>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</si>
  <si>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</si>
  <si>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</si>
  <si>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</si>
  <si>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</si>
  <si>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</si>
  <si>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</si>
  <si>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</si>
  <si>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</si>
  <si>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</si>
  <si>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</si>
  <si>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</si>
  <si>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</si>
  <si>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</si>
  <si>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</si>
  <si>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</si>
  <si>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</si>
  <si>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</si>
  <si>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</si>
  <si>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</si>
  <si>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</si>
  <si>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</si>
  <si>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</si>
  <si>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</si>
  <si>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</si>
  <si>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</si>
  <si>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</si>
  <si>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</si>
  <si>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</si>
  <si>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</si>
  <si>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</si>
  <si>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</si>
  <si>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</si>
  <si>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</si>
  <si>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</si>
  <si>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</si>
  <si>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</si>
  <si>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</si>
  <si>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</si>
  <si>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</si>
  <si>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</si>
  <si>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</si>
  <si>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</si>
  <si>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</si>
  <si>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</si>
  <si>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</si>
  <si>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</si>
  <si>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</si>
  <si>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</si>
  <si>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</si>
  <si>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</si>
  <si>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</si>
  <si>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</si>
  <si>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</si>
  <si>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</si>
  <si>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</si>
  <si>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</si>
  <si>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</si>
  <si>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</si>
  <si>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</si>
  <si>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</si>
  <si>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</si>
  <si>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</si>
  <si>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</si>
  <si>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</si>
  <si>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</si>
  <si>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</si>
  <si>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</si>
  <si>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</si>
  <si>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</si>
  <si>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</si>
  <si>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</si>
  <si>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</si>
  <si>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</si>
  <si>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</si>
  <si>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</si>
  <si>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</si>
  <si>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</si>
  <si>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</si>
  <si>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</si>
  <si>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</si>
  <si>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</si>
  <si>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</si>
  <si>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</si>
  <si>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</si>
  <si>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</si>
  <si>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</si>
  <si>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</si>
  <si>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</si>
  <si>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</si>
  <si>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</si>
  <si>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</si>
  <si>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</si>
  <si>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</si>
  <si>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</si>
  <si>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</si>
  <si>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</si>
  <si>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</si>
  <si>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</si>
  <si>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</si>
  <si>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</si>
  <si>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</si>
  <si>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</si>
  <si>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</si>
  <si>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</si>
  <si>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</si>
  <si>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</si>
  <si>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</si>
  <si>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</si>
  <si>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</si>
  <si>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</si>
  <si>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</si>
  <si>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</si>
  <si>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</si>
  <si>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</si>
  <si>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</si>
  <si>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</si>
  <si>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</si>
  <si>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</si>
  <si>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</si>
  <si>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</si>
  <si>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</si>
  <si>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</si>
  <si>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</si>
  <si>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</si>
  <si>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</si>
  <si>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</si>
  <si>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</si>
  <si>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</si>
  <si>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</si>
  <si>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</si>
  <si>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</si>
  <si>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</si>
  <si>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</si>
  <si>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</si>
  <si>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</si>
  <si>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</si>
  <si>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</si>
  <si>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</si>
  <si>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</si>
  <si>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</si>
  <si>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</si>
  <si>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</si>
  <si>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</si>
  <si>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</si>
  <si>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</si>
  <si>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</si>
  <si>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</si>
  <si>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</si>
  <si>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</si>
  <si>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</si>
  <si>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</si>
  <si>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</si>
  <si>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</si>
  <si>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</si>
  <si>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</si>
  <si>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</si>
  <si>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</si>
  <si>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</si>
  <si>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</si>
  <si>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</si>
  <si>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</si>
  <si>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</si>
  <si>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</si>
  <si>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</si>
  <si>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</si>
  <si>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</si>
  <si>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</si>
  <si>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</si>
  <si>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</si>
  <si>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</si>
  <si>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</si>
  <si>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</si>
  <si>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</si>
  <si>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</si>
  <si>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</si>
  <si>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</si>
  <si>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</si>
  <si>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</si>
  <si>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</si>
  <si>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</si>
  <si>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</si>
  <si>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</si>
  <si>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</si>
  <si>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</si>
  <si>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</si>
  <si>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</si>
  <si>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</si>
  <si>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</si>
  <si>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</si>
  <si>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</si>
  <si>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</si>
  <si>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</si>
  <si>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</si>
  <si>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</si>
  <si>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</si>
  <si>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</si>
  <si>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</si>
  <si>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</si>
  <si>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</si>
  <si>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</si>
  <si>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</si>
  <si>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</si>
  <si>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</si>
  <si>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</si>
  <si>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</si>
  <si>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</si>
  <si>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</si>
  <si>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</si>
  <si>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</si>
  <si>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</si>
  <si>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</si>
  <si>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</si>
  <si>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</si>
  <si>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</si>
  <si>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</si>
  <si>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</si>
  <si>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</si>
  <si>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</si>
  <si>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</si>
  <si>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</si>
  <si>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</si>
  <si>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</si>
  <si>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</si>
  <si>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</si>
  <si>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</si>
  <si>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</si>
  <si>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</si>
  <si>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</si>
  <si>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</si>
  <si>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</si>
  <si>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</si>
  <si>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</si>
  <si>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</si>
  <si>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</si>
  <si>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</si>
  <si>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</si>
  <si>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</si>
  <si>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</si>
  <si>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</si>
  <si>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</si>
  <si>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</si>
  <si>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</si>
  <si>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</si>
  <si>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</si>
  <si>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</si>
  <si>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</si>
  <si>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</si>
  <si>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</si>
  <si>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</si>
  <si>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</si>
  <si>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</si>
  <si>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</si>
  <si>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</si>
  <si>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</si>
  <si>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</si>
  <si>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</si>
  <si>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</si>
  <si>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</si>
  <si>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</si>
  <si>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</si>
  <si>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</si>
  <si>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</si>
  <si>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</si>
  <si>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</si>
  <si>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</si>
  <si>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</si>
  <si>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</si>
  <si>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</si>
  <si>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</si>
  <si>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</si>
  <si>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</si>
  <si>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</si>
  <si>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</si>
  <si>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</si>
  <si>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</si>
  <si>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</si>
  <si>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</si>
  <si>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</si>
  <si>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</si>
  <si>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</si>
  <si>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</si>
  <si>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</si>
  <si>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</si>
  <si>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</si>
  <si>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</si>
  <si>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</si>
  <si>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</si>
  <si>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</si>
  <si>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</si>
  <si>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</si>
  <si>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</si>
  <si>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</si>
  <si>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</si>
  <si>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</si>
  <si>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</si>
  <si>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</si>
  <si>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</si>
  <si>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</si>
  <si>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</si>
  <si>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</si>
  <si>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</si>
  <si>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</si>
  <si>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</si>
  <si>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</si>
  <si>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</si>
  <si>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</si>
  <si>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</si>
  <si>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</si>
  <si>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</si>
  <si>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</si>
  <si>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</si>
  <si>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</si>
  <si>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</si>
  <si>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</si>
  <si>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</si>
  <si>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</si>
  <si>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</si>
  <si>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</si>
  <si>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</si>
  <si>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</si>
  <si>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</si>
  <si>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</si>
  <si>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</si>
  <si>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</si>
  <si>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</si>
  <si>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</si>
  <si>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</si>
  <si>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</si>
  <si>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</si>
  <si>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</si>
  <si>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</si>
  <si>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</si>
  <si>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</si>
  <si>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</si>
  <si>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</si>
  <si>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</si>
  <si>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</si>
  <si>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</si>
  <si>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</si>
  <si>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</si>
  <si>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</si>
  <si>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</si>
  <si>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</si>
  <si>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</si>
  <si>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</si>
  <si>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</si>
  <si>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</si>
  <si>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</si>
  <si>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</si>
  <si>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</si>
  <si>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</si>
  <si>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</si>
  <si>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</si>
  <si>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</si>
  <si>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</si>
  <si>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</si>
  <si>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</si>
  <si>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</si>
  <si>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</si>
  <si>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</si>
  <si>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</si>
  <si>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</si>
  <si>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</si>
  <si>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</si>
  <si>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</si>
  <si>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</si>
  <si>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</si>
  <si>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</si>
  <si>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</si>
  <si>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</si>
  <si>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</si>
  <si>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</si>
  <si>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</si>
  <si>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</si>
  <si>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</si>
  <si>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</si>
  <si>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</si>
  <si>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</si>
  <si>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</si>
  <si>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</si>
  <si>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</si>
  <si>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</si>
  <si>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</si>
  <si>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</si>
  <si>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</si>
  <si>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</si>
  <si>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</si>
  <si>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</si>
  <si>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</si>
  <si>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</si>
  <si>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</si>
  <si>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</si>
  <si>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</si>
  <si>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</si>
  <si>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</si>
  <si>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</si>
  <si>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</si>
  <si>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</si>
  <si>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</si>
  <si>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</si>
  <si>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</si>
  <si>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</si>
  <si>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</si>
  <si>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</si>
  <si>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</si>
  <si>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</si>
  <si>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</si>
  <si>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</si>
  <si>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</si>
  <si>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</si>
  <si>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</si>
  <si>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</si>
  <si>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</si>
  <si>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</si>
  <si>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</si>
  <si>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</si>
  <si>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</si>
  <si>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</si>
  <si>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</si>
  <si>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</si>
  <si>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</si>
  <si>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</si>
  <si>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</si>
  <si>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</si>
  <si>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</si>
  <si>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</si>
  <si>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</si>
  <si>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</si>
  <si>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</si>
  <si>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</si>
  <si>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</si>
  <si>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</si>
  <si>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</si>
  <si>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</si>
  <si>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</si>
  <si>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</si>
  <si>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</si>
  <si>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</si>
  <si>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</si>
  <si>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</si>
  <si>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</si>
  <si>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</si>
  <si>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</si>
  <si>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</si>
  <si>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</si>
  <si>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</si>
  <si>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</si>
  <si>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</si>
  <si>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</si>
  <si>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</si>
  <si>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</si>
  <si>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</si>
  <si>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</si>
  <si>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</si>
  <si>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</si>
  <si>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</si>
  <si>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</si>
  <si>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</si>
  <si>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</si>
  <si>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</si>
  <si>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</si>
  <si>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</si>
  <si>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</si>
  <si>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</si>
  <si>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</si>
  <si>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</si>
  <si>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</si>
  <si>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</si>
  <si>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</si>
  <si>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</si>
  <si>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</si>
  <si>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</si>
  <si>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</si>
  <si>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</si>
  <si>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</si>
  <si>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</si>
  <si>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</si>
  <si>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</si>
  <si>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</si>
  <si>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</si>
  <si>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</si>
  <si>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</si>
  <si>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</si>
  <si>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</si>
  <si>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</si>
  <si>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</si>
  <si>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</si>
  <si>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</si>
  <si>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</si>
  <si>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</si>
  <si>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</si>
  <si>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</si>
  <si>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</si>
  <si>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</si>
  <si>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</si>
  <si>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</si>
  <si>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</si>
  <si>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</si>
  <si>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</si>
  <si>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</si>
  <si>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</si>
  <si>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</si>
  <si>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</si>
  <si>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</si>
  <si>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</si>
  <si>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</si>
  <si>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</si>
  <si>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</si>
  <si>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</si>
  <si>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</si>
  <si>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</si>
  <si>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</si>
  <si>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</si>
  <si>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</si>
  <si>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</si>
  <si>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</si>
  <si>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</si>
  <si>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</si>
  <si>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</si>
  <si>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</si>
  <si>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</si>
  <si>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</si>
  <si>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</si>
  <si>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</si>
  <si>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</si>
  <si>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</si>
  <si>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</si>
  <si>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</si>
  <si>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</si>
  <si>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</si>
  <si>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</si>
  <si>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</si>
  <si>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</si>
  <si>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</si>
  <si>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</si>
  <si>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</si>
  <si>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</si>
  <si>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</si>
  <si>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</si>
  <si>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</si>
  <si>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</si>
  <si>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</si>
  <si>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</si>
  <si>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</si>
  <si>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</si>
  <si>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</si>
  <si>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</si>
  <si>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</si>
  <si>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</si>
  <si>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</si>
  <si>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</si>
  <si>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</si>
  <si>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</si>
  <si>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</si>
  <si>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</si>
  <si>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</si>
  <si>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</si>
  <si>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</si>
  <si>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</si>
  <si>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</si>
  <si>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</si>
  <si>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</si>
  <si>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</si>
  <si>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</si>
  <si>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</si>
  <si>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</si>
  <si>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</si>
  <si>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</si>
  <si>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</si>
  <si>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</si>
  <si>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</si>
  <si>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</si>
  <si>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</si>
  <si>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</si>
  <si>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</si>
  <si>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</si>
  <si>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</si>
  <si>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</si>
  <si>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</si>
  <si>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</si>
  <si>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</si>
  <si>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</si>
  <si>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</si>
  <si>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</si>
  <si>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</si>
  <si>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</si>
  <si>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</si>
  <si>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</si>
  <si>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</si>
  <si>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</si>
  <si>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</si>
  <si>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</si>
  <si>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</si>
  <si>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</si>
  <si>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</si>
  <si>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</si>
  <si>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</si>
  <si>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</si>
  <si>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</si>
  <si>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</si>
  <si>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</si>
  <si>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</si>
  <si>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</si>
  <si>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</si>
  <si>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</si>
  <si>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</si>
  <si>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</si>
  <si>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</si>
  <si>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</si>
  <si>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</si>
  <si>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</si>
  <si>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</si>
  <si>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</si>
  <si>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</si>
  <si>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</si>
  <si>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</si>
  <si>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</si>
  <si>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</si>
  <si>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</si>
  <si>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</si>
  <si>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</si>
  <si>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</si>
  <si>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</si>
  <si>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</si>
  <si>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</si>
  <si>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</si>
  <si>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</si>
  <si>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</si>
  <si>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</si>
  <si>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</si>
  <si>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</si>
  <si>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</si>
  <si>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</si>
  <si>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</si>
  <si>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</si>
  <si>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</si>
  <si>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</si>
  <si>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</si>
  <si>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</si>
  <si>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</si>
  <si>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</si>
  <si>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</si>
  <si>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</si>
  <si>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</si>
  <si>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</si>
  <si>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</si>
  <si>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</si>
  <si>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</si>
  <si>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</si>
  <si>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</si>
  <si>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</si>
  <si>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</si>
  <si>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</si>
  <si>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</si>
  <si>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</si>
  <si>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</si>
  <si>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</si>
  <si>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</si>
  <si>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</si>
  <si>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</si>
  <si>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</si>
  <si>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</si>
  <si>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</si>
  <si>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</si>
  <si>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</si>
  <si>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</si>
  <si>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</si>
  <si>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</si>
  <si>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</si>
  <si>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</si>
  <si>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</si>
  <si>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</si>
  <si>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</si>
  <si>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</si>
  <si>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</si>
  <si>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</si>
  <si>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</si>
  <si>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</si>
  <si>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</si>
  <si>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</si>
  <si>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</si>
  <si>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</si>
  <si>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</si>
  <si>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</si>
  <si>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</si>
  <si>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</si>
  <si>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</si>
  <si>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</si>
  <si>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</si>
  <si>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</si>
  <si>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</si>
  <si>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</si>
  <si>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</si>
  <si>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</si>
  <si>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</si>
  <si>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</si>
  <si>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</si>
  <si>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</si>
  <si>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</si>
  <si>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</si>
  <si>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</si>
  <si>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</si>
  <si>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</si>
  <si>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</si>
  <si>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</si>
  <si>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</si>
  <si>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</si>
  <si>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</si>
  <si>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</si>
  <si>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</si>
  <si>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</si>
  <si>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</si>
  <si>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</si>
  <si>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</si>
  <si>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</si>
  <si>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</si>
  <si>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</si>
  <si>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</si>
  <si>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</si>
  <si>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</si>
  <si>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</si>
  <si>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</si>
  <si>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</si>
  <si>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</si>
  <si>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</si>
  <si>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</si>
  <si>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</si>
  <si>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</si>
  <si>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</si>
  <si>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</si>
  <si>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</si>
  <si>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</si>
  <si>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</si>
  <si>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</si>
  <si>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</si>
  <si>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</si>
  <si>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</si>
  <si>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</si>
  <si>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</si>
  <si>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</si>
  <si>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</si>
  <si>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</si>
  <si>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</si>
  <si>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</si>
  <si>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</si>
  <si>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</si>
  <si>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</si>
  <si>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</si>
  <si>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</si>
  <si>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</si>
  <si>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</si>
  <si>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</si>
  <si>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</si>
  <si>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</si>
  <si>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</si>
  <si>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</si>
  <si>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</si>
  <si>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</si>
  <si>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</si>
  <si>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</si>
  <si>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</si>
  <si>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</si>
  <si>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</si>
  <si>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</si>
  <si>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</si>
  <si>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</si>
  <si>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</si>
  <si>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</si>
  <si>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</si>
  <si>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</si>
  <si>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</si>
  <si>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</si>
  <si>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</si>
  <si>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</si>
  <si>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</si>
  <si>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</si>
  <si>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</si>
  <si>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</si>
  <si>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</si>
  <si>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</si>
  <si>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</si>
  <si>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</si>
  <si>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</si>
  <si>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</si>
  <si>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</si>
  <si>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</si>
  <si>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</si>
  <si>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</si>
  <si>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</si>
  <si>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</si>
  <si>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</si>
  <si>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</si>
  <si>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</si>
  <si>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</si>
  <si>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</si>
  <si>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</si>
  <si>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</si>
  <si>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</si>
  <si>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</si>
  <si>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</si>
  <si>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</si>
  <si>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</si>
  <si>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</si>
  <si>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</si>
  <si>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</si>
  <si>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</si>
  <si>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</si>
  <si>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</si>
  <si>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</si>
  <si>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</si>
  <si>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</si>
  <si>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</si>
  <si>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</si>
  <si>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</si>
  <si>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</si>
  <si>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</si>
  <si>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</si>
  <si>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</si>
  <si>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</si>
  <si>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</si>
  <si>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</si>
  <si>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</si>
  <si>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</si>
  <si>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</si>
  <si>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</si>
  <si>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</si>
  <si>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</si>
  <si>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</si>
  <si>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</si>
  <si>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</si>
  <si>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</si>
  <si>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</si>
  <si>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</si>
  <si>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</si>
  <si>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</si>
  <si>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</si>
  <si>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</si>
  <si>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</si>
  <si>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</si>
  <si>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</si>
  <si>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</si>
  <si>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</si>
  <si>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</si>
  <si>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</si>
  <si>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</si>
  <si>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</si>
  <si>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</si>
  <si>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</si>
  <si>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</si>
  <si>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</si>
  <si>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</si>
  <si>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</si>
  <si>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</si>
  <si>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</si>
  <si>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</si>
  <si>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</si>
  <si>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</si>
  <si>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</si>
  <si>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</si>
  <si>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</si>
  <si>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</si>
  <si>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</si>
  <si>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</si>
  <si>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</si>
  <si>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</si>
  <si>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</si>
  <si>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</si>
  <si>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</si>
  <si>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</si>
  <si>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</si>
  <si>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</si>
  <si>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</si>
  <si>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</si>
  <si>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</si>
  <si>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</si>
  <si>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</si>
  <si>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</si>
  <si>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</si>
  <si>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</si>
  <si>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</si>
  <si>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</si>
  <si>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</si>
  <si>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</si>
  <si>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</si>
  <si>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</si>
  <si>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</si>
  <si>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</si>
  <si>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</si>
  <si>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</si>
  <si>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</si>
  <si>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</si>
  <si>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</si>
  <si>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</si>
  <si>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</si>
  <si>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</si>
  <si>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</si>
  <si>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</si>
  <si>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</si>
  <si>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</si>
  <si>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</si>
  <si>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</si>
  <si>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</si>
  <si>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</si>
  <si>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</si>
  <si>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</si>
  <si>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</si>
  <si>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</si>
  <si>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</si>
  <si>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</si>
  <si>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</si>
  <si>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</si>
  <si>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</si>
  <si>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</si>
  <si>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</si>
  <si>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</si>
  <si>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</si>
  <si>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</si>
  <si>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</si>
  <si>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</si>
  <si>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</si>
  <si>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</si>
  <si>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</si>
  <si>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</si>
  <si>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</si>
  <si>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</si>
  <si>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</si>
  <si>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</si>
  <si>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</si>
  <si>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</si>
  <si>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</si>
  <si>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</si>
  <si>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</si>
  <si>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</si>
  <si>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</si>
  <si>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</si>
  <si>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</si>
  <si>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</si>
  <si>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</si>
  <si>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</si>
  <si>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</si>
  <si>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</si>
  <si>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</si>
  <si>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</si>
  <si>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</si>
  <si>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</si>
  <si>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</si>
  <si>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</si>
  <si>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</si>
  <si>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</si>
  <si>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</si>
  <si>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</si>
  <si>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</si>
  <si>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</si>
  <si>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</si>
  <si>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</si>
  <si>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</si>
  <si>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</si>
  <si>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</si>
  <si>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</si>
  <si>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</si>
  <si>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</si>
  <si>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</si>
  <si>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</si>
  <si>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</si>
  <si>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</si>
  <si>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</si>
  <si>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</si>
  <si>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</si>
  <si>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</si>
  <si>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</si>
  <si>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</si>
  <si>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</si>
  <si>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</si>
  <si>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</si>
  <si>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</si>
  <si>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</si>
  <si>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</si>
  <si>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</si>
  <si>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</si>
  <si>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</si>
  <si>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</si>
  <si>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</si>
  <si>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</si>
  <si>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</si>
  <si>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</si>
  <si>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</si>
  <si>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</si>
  <si>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</si>
  <si>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</si>
  <si>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</si>
  <si>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</si>
  <si>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</si>
  <si>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</si>
  <si>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</si>
  <si>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</si>
  <si>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</si>
  <si>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</si>
  <si>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</si>
  <si>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</si>
  <si>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</si>
  <si>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</si>
  <si>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</si>
  <si>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</si>
  <si>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</si>
  <si>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</si>
  <si>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</si>
  <si>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</si>
  <si>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</si>
  <si>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</si>
  <si>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</si>
  <si>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</si>
  <si>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</si>
  <si>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</si>
  <si>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</si>
  <si>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</si>
  <si>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</si>
  <si>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</si>
  <si>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</si>
  <si>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</si>
  <si>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</si>
  <si>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</si>
  <si>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</si>
  <si>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</si>
  <si>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</si>
  <si>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</si>
  <si>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</si>
  <si>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</si>
  <si>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</si>
  <si>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</si>
  <si>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</si>
  <si>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</si>
  <si>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</si>
  <si>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</si>
  <si>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</si>
  <si>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</si>
  <si>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</si>
  <si>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</si>
  <si>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</si>
  <si>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</si>
  <si>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</si>
  <si>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</si>
  <si>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</si>
  <si>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</si>
  <si>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</si>
  <si>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</si>
  <si>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</si>
  <si>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</si>
  <si>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</si>
  <si>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</si>
  <si>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</si>
  <si>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</si>
  <si>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</si>
  <si>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</si>
  <si>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</si>
  <si>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</si>
  <si>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</si>
  <si>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</si>
  <si>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</si>
  <si>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</si>
  <si>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</si>
  <si>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</si>
  <si>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</si>
  <si>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</si>
  <si>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</si>
  <si>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</si>
  <si>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</si>
  <si>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</si>
  <si>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</si>
  <si>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</si>
  <si>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</si>
  <si>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</si>
  <si>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</si>
  <si>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</si>
  <si>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</si>
  <si>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</si>
  <si>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</si>
  <si>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</si>
  <si>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</si>
  <si>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</si>
  <si>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</si>
  <si>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</si>
  <si>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</si>
  <si>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</si>
  <si>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</si>
  <si>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</si>
  <si>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</si>
  <si>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</si>
  <si>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</si>
  <si>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</si>
  <si>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</si>
  <si>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</si>
  <si>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</si>
  <si>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</si>
  <si>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</si>
  <si>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</si>
  <si>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</si>
  <si>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</si>
  <si>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</si>
  <si>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</si>
  <si>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</si>
  <si>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</si>
  <si>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</si>
  <si>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</si>
  <si>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</si>
  <si>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</si>
  <si>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</si>
  <si>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</si>
  <si>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</si>
  <si>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</si>
  <si>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</si>
  <si>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</si>
  <si>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</si>
  <si>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</si>
  <si>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</si>
  <si>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</si>
  <si>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</si>
  <si>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</si>
  <si>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</si>
  <si>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</si>
  <si>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</si>
  <si>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</si>
  <si>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</si>
  <si>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</si>
  <si>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</si>
  <si>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</si>
  <si>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</si>
  <si>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</si>
  <si>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</si>
  <si>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</si>
  <si>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</si>
  <si>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</si>
  <si>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</si>
  <si>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</si>
  <si>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</si>
  <si>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</si>
  <si>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</si>
  <si>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</si>
  <si>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</si>
  <si>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</si>
  <si>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</si>
  <si>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</si>
  <si>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</si>
  <si>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</si>
  <si>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</si>
  <si>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</si>
  <si>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</si>
  <si>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</si>
  <si>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</si>
  <si>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</si>
  <si>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</si>
  <si>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</si>
  <si>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</si>
  <si>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</si>
  <si>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</si>
  <si>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</si>
  <si>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</si>
  <si>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</si>
  <si>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</si>
  <si>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</si>
  <si>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</si>
  <si>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</si>
  <si>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</si>
  <si>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</si>
  <si>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</si>
  <si>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</si>
  <si>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</si>
  <si>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</si>
  <si>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</si>
  <si>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</si>
  <si>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</si>
  <si>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</si>
  <si>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</si>
  <si>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</si>
  <si>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</si>
  <si>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</si>
  <si>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</si>
  <si>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</si>
  <si>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</si>
  <si>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</si>
  <si>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</si>
  <si>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</si>
  <si>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</si>
  <si>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</si>
  <si>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</si>
  <si>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</si>
  <si>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</si>
  <si>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</si>
  <si>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</si>
  <si>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</si>
  <si>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</si>
  <si>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</si>
  <si>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</si>
  <si>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</si>
  <si>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</si>
  <si>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</si>
  <si>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</si>
  <si>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</si>
  <si>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</si>
  <si>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</si>
  <si>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</si>
  <si>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</si>
  <si>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</si>
  <si>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</si>
  <si>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</si>
  <si>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</si>
  <si>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</si>
  <si>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</si>
  <si>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</si>
  <si>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</si>
  <si>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</si>
  <si>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</si>
  <si>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</si>
  <si>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</si>
  <si>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</si>
  <si>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</si>
  <si>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</si>
  <si>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</si>
  <si>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</si>
  <si>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</si>
  <si>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</si>
  <si>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</si>
  <si>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</si>
  <si>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</si>
  <si>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</si>
  <si>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</si>
  <si>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</si>
  <si>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</si>
  <si>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</si>
  <si>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</si>
  <si>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</si>
  <si>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</si>
  <si>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</si>
  <si>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</si>
  <si>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</si>
  <si>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</si>
  <si>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</si>
  <si>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</si>
  <si>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</si>
  <si>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</si>
  <si>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</si>
  <si>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</si>
  <si>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</si>
  <si>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</si>
  <si>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</si>
  <si>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</si>
  <si>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</si>
  <si>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</si>
  <si>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</si>
  <si>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</si>
  <si>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</si>
  <si>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</si>
  <si>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</si>
  <si>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</si>
  <si>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</si>
  <si>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</si>
  <si>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</si>
  <si>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</si>
  <si>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</si>
  <si>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</si>
  <si>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</si>
  <si>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</si>
  <si>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</si>
  <si>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</si>
  <si>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</si>
  <si>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</si>
  <si>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</si>
  <si>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</si>
  <si>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</si>
  <si>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</si>
  <si>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</si>
  <si>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</si>
  <si>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</si>
  <si>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</si>
  <si>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</si>
  <si>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</si>
  <si>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</si>
  <si>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</si>
  <si>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</si>
  <si>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</si>
  <si>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</si>
  <si>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</si>
  <si>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</si>
  <si>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</si>
  <si>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</si>
  <si>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</si>
  <si>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</si>
  <si>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</si>
  <si>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</si>
  <si>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</si>
  <si>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</si>
  <si>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</si>
  <si>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</si>
  <si>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</si>
  <si>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</si>
  <si>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</si>
  <si>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</si>
  <si>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</si>
  <si>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</si>
  <si>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</si>
  <si>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</si>
  <si>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</si>
  <si>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</si>
  <si>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</si>
  <si>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</si>
  <si>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</si>
  <si>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</si>
  <si>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</si>
  <si>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</si>
  <si>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</si>
  <si>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</si>
  <si>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</si>
  <si>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</si>
  <si>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</si>
  <si>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</si>
  <si>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</si>
  <si>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</si>
  <si>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</si>
  <si>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</si>
  <si>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</si>
  <si>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</si>
  <si>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</si>
  <si>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</si>
  <si>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</si>
  <si>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</si>
  <si>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</si>
  <si>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</si>
  <si>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</si>
  <si>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</si>
  <si>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</si>
  <si>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</si>
  <si>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</si>
  <si>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</si>
  <si>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</si>
  <si>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</si>
  <si>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</si>
  <si>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</si>
  <si>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</si>
  <si>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</si>
  <si>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</si>
  <si>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</si>
  <si>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</si>
  <si>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</si>
  <si>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</si>
  <si>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</si>
  <si>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</si>
  <si>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</si>
  <si>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</si>
  <si>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</si>
  <si>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</si>
  <si>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</si>
  <si>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</si>
  <si>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</si>
  <si>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</si>
  <si>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</si>
  <si>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</si>
  <si>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</si>
  <si>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</si>
  <si>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</si>
  <si>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</si>
  <si>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</si>
  <si>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</si>
  <si>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</si>
  <si>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</si>
  <si>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</si>
  <si>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</si>
  <si>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</si>
  <si>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</si>
  <si>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</si>
  <si>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</si>
  <si>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</si>
  <si>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</si>
  <si>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</si>
  <si>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</si>
  <si>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</si>
  <si>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</si>
  <si>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</si>
  <si>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</si>
  <si>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</si>
  <si>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</si>
  <si>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</si>
  <si>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</si>
  <si>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</si>
  <si>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</si>
  <si>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</si>
  <si>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</si>
  <si>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</si>
  <si>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</si>
  <si>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</si>
  <si>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</si>
  <si>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</si>
  <si>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</si>
  <si>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</si>
  <si>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</si>
  <si>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</si>
  <si>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</si>
  <si>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</si>
  <si>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</si>
  <si>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</si>
  <si>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</si>
  <si>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</si>
  <si>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</si>
  <si>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</si>
  <si>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</si>
  <si>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</si>
  <si>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</si>
  <si>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</si>
  <si>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</si>
  <si>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</si>
  <si>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</si>
  <si>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</si>
  <si>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</si>
  <si>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</si>
  <si>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</si>
  <si>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</si>
  <si>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</si>
  <si>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</si>
  <si>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</si>
  <si>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</si>
  <si>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</si>
  <si>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</si>
  <si>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</si>
  <si>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</si>
  <si>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</si>
  <si>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</si>
  <si>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</si>
  <si>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</si>
  <si>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</si>
  <si>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</si>
  <si>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</si>
  <si>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</si>
  <si>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</si>
  <si>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</si>
  <si>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</si>
  <si>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</si>
  <si>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</si>
  <si>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</si>
  <si>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</si>
  <si>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</si>
  <si>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</si>
  <si>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</si>
  <si>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</si>
  <si>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</si>
  <si>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</si>
  <si>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</si>
  <si>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</si>
  <si>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</si>
  <si>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</si>
  <si>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</si>
  <si>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</si>
  <si>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</si>
  <si>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</si>
  <si>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</si>
  <si>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</si>
  <si>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</si>
  <si>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</si>
  <si>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</si>
  <si>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</si>
  <si>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</si>
  <si>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</si>
  <si>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</si>
  <si>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</si>
  <si>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</si>
  <si>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</si>
  <si>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</si>
  <si>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</si>
  <si>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</si>
  <si>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</si>
  <si>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</si>
  <si>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</si>
  <si>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</si>
  <si>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</si>
  <si>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</si>
  <si>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</si>
  <si>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</si>
  <si>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</si>
  <si>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</si>
  <si>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</si>
  <si>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</si>
  <si>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</si>
  <si>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</si>
  <si>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</si>
  <si>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</si>
  <si>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</si>
  <si>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</si>
  <si>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</si>
  <si>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</si>
  <si>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</si>
  <si>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</si>
  <si>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</si>
  <si>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</si>
  <si>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</si>
  <si>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</si>
  <si>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</si>
  <si>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</si>
  <si>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</si>
  <si>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</si>
  <si>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</si>
  <si>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</si>
  <si>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</si>
  <si>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</si>
  <si>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</si>
  <si>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</si>
  <si>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</si>
  <si>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</si>
  <si>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</si>
  <si>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</si>
  <si>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</si>
  <si>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</si>
  <si>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</si>
  <si>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</si>
  <si>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</si>
  <si>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</si>
  <si>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</si>
  <si>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</si>
  <si>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</si>
  <si>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</si>
  <si>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</si>
  <si>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</si>
  <si>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</si>
  <si>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</si>
  <si>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</si>
  <si>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</si>
  <si>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</si>
  <si>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</si>
  <si>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</si>
  <si>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</si>
  <si>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</si>
  <si>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</si>
  <si>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</si>
  <si>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</si>
  <si>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</si>
  <si>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</si>
  <si>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</si>
  <si>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</si>
  <si>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</si>
  <si>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</si>
  <si>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</si>
  <si>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</si>
  <si>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</si>
  <si>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</si>
  <si>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</si>
  <si>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</si>
  <si>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</si>
  <si>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</si>
  <si>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</si>
  <si>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</si>
  <si>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</si>
  <si>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</si>
  <si>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</si>
  <si>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</si>
  <si>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</si>
  <si>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</si>
  <si>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</si>
  <si>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</si>
  <si>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</si>
  <si>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</si>
  <si>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</si>
  <si>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</si>
  <si>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</si>
  <si>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</si>
  <si>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</si>
  <si>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</si>
  <si>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</si>
  <si>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</si>
  <si>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</si>
  <si>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</si>
  <si>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</si>
  <si>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</si>
  <si>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</si>
  <si>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</si>
  <si>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</si>
  <si>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</si>
  <si>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</si>
  <si>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</si>
  <si>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</si>
  <si>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</si>
  <si>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</si>
  <si>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</si>
  <si>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</si>
  <si>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</si>
  <si>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</si>
  <si>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</si>
  <si>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</si>
  <si>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</si>
  <si>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</si>
  <si>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</si>
  <si>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</si>
  <si>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</si>
  <si>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</si>
  <si>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</si>
  <si>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</si>
  <si>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</si>
  <si>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</si>
  <si>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</si>
  <si>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</si>
  <si>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</si>
  <si>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</si>
  <si>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</si>
  <si>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</si>
  <si>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</si>
  <si>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</si>
  <si>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</si>
  <si>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</si>
  <si>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</si>
  <si>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</si>
  <si>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</si>
  <si>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</si>
  <si>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</si>
  <si>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</si>
  <si>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</si>
  <si>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</si>
  <si>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</si>
  <si>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</si>
  <si>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</si>
  <si>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</si>
  <si>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</si>
  <si>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</si>
  <si>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</si>
  <si>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</si>
  <si>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</si>
  <si>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</si>
  <si>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</si>
  <si>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</si>
  <si>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</si>
  <si>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</si>
  <si>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</si>
  <si>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</si>
  <si>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</si>
  <si>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</si>
  <si>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</si>
  <si>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</si>
  <si>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</si>
  <si>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</si>
  <si>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</si>
  <si>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</si>
  <si>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</si>
  <si>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</si>
  <si>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</si>
  <si>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</si>
  <si>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</si>
  <si>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</si>
  <si>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</si>
  <si>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</si>
  <si>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</si>
  <si>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</si>
  <si>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</si>
  <si>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</si>
  <si>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</si>
  <si>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</si>
  <si>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</si>
  <si>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</si>
  <si>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</si>
  <si>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</si>
  <si>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</si>
  <si>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</si>
  <si>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</si>
  <si>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</si>
  <si>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</si>
  <si>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</si>
  <si>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</si>
  <si>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</si>
  <si>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</si>
  <si>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</si>
  <si>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</si>
  <si>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</si>
  <si>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</si>
  <si>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</si>
  <si>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</si>
  <si>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</si>
  <si>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</si>
  <si>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</si>
  <si>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</si>
  <si>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</si>
  <si>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</si>
  <si>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</si>
  <si>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</si>
  <si>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</si>
  <si>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</si>
  <si>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</si>
  <si>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</si>
  <si>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</si>
  <si>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</si>
  <si>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</si>
  <si>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</si>
  <si>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</si>
  <si>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</si>
  <si>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</si>
  <si>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</si>
  <si>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</si>
  <si>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</si>
  <si>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</si>
  <si>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</si>
  <si>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</si>
  <si>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</si>
  <si>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</si>
  <si>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</si>
  <si>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</si>
  <si>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</si>
  <si>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</si>
  <si>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</si>
  <si>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</si>
  <si>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</si>
  <si>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</si>
  <si>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</si>
  <si>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</si>
  <si>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</si>
  <si>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</si>
  <si>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</si>
  <si>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</si>
  <si>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</si>
  <si>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</si>
  <si>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</si>
  <si>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</si>
  <si>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</si>
  <si>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</si>
  <si>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</si>
  <si>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</si>
  <si>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</si>
  <si>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</si>
  <si>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</si>
  <si>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</si>
  <si>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</si>
  <si>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</si>
  <si>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</si>
  <si>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</si>
  <si>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</si>
  <si>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</si>
  <si>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</si>
  <si>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</si>
  <si>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</si>
  <si>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</si>
  <si>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</si>
  <si>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</si>
  <si>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</si>
  <si>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</si>
  <si>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</si>
  <si>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</si>
  <si>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</si>
  <si>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</si>
  <si>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</si>
  <si>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</si>
  <si>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</si>
  <si>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</si>
  <si>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</si>
  <si>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</si>
  <si>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</si>
  <si>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</si>
  <si>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</si>
  <si>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</si>
  <si>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</si>
  <si>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</si>
  <si>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</si>
  <si>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</si>
  <si>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</si>
  <si>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</si>
  <si>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</si>
  <si>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</si>
  <si>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</si>
  <si>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</si>
  <si>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</si>
  <si>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</si>
  <si>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</si>
  <si>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</si>
  <si>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</si>
  <si>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</si>
  <si>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</si>
  <si>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</si>
  <si>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</si>
  <si>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</si>
  <si>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</si>
  <si>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</si>
  <si>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</si>
  <si>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</si>
  <si>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</si>
  <si>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</si>
  <si>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</si>
  <si>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</si>
  <si>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</si>
  <si>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</si>
  <si>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</si>
  <si>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</si>
  <si>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</si>
  <si>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</si>
  <si>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</si>
  <si>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</si>
  <si>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</si>
  <si>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</si>
  <si>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</si>
  <si>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</si>
  <si>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</si>
  <si>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</si>
  <si>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</si>
  <si>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</si>
  <si>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</si>
  <si>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</si>
  <si>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</si>
  <si>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</si>
  <si>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</si>
  <si>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</si>
  <si>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</si>
  <si>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</si>
  <si>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</si>
  <si>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</si>
  <si>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</si>
  <si>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</si>
  <si>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</si>
  <si>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</si>
  <si>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</si>
  <si>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</si>
  <si>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</si>
  <si>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</si>
  <si>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</si>
  <si>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</si>
  <si>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</si>
  <si>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</si>
  <si>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</si>
  <si>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</si>
  <si>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</si>
  <si>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</si>
  <si>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</si>
  <si>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</si>
  <si>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</si>
  <si>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</si>
  <si>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</si>
  <si>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</si>
  <si>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</si>
  <si>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</si>
  <si>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</si>
  <si>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</si>
  <si>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</si>
  <si>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</si>
  <si>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</si>
  <si>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</si>
  <si>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</si>
  <si>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</si>
  <si>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</si>
  <si>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</si>
  <si>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</si>
  <si>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</si>
  <si>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</si>
  <si>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</si>
  <si>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</si>
  <si>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</si>
  <si>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</si>
  <si>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</si>
  <si>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</si>
  <si>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</si>
  <si>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</si>
  <si>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</si>
  <si>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</si>
  <si>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</si>
  <si>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</si>
  <si>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</si>
  <si>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</si>
  <si>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</si>
  <si>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</si>
  <si>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</si>
  <si>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</si>
  <si>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</si>
  <si>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</si>
  <si>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</si>
  <si>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</si>
  <si>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</si>
  <si>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</si>
  <si>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</si>
  <si>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</si>
  <si>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</si>
  <si>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</si>
  <si>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</si>
  <si>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</si>
  <si>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</si>
  <si>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</si>
  <si>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</si>
  <si>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</si>
  <si>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</si>
  <si>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</si>
  <si>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</si>
  <si>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</si>
  <si>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</si>
  <si>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</si>
  <si>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</si>
  <si>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</si>
  <si>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</si>
  <si>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</si>
  <si>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</si>
  <si>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</si>
  <si>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</si>
  <si>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</si>
  <si>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</si>
  <si>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</si>
  <si>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</si>
  <si>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</si>
  <si>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</si>
  <si>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</si>
  <si>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</si>
  <si>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</si>
  <si>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</si>
  <si>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</si>
  <si>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</si>
  <si>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</si>
  <si>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</si>
  <si>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</si>
  <si>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</si>
  <si>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</si>
  <si>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</si>
  <si>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</si>
  <si>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</si>
  <si>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</si>
  <si>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</si>
  <si>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</si>
  <si>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</si>
  <si>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</si>
  <si>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</si>
  <si>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</si>
  <si>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</si>
  <si>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</si>
  <si>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</si>
  <si>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</si>
  <si>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</si>
  <si>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</si>
  <si>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</si>
  <si>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</si>
  <si>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</si>
  <si>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</si>
  <si>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</si>
  <si>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</si>
  <si>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</si>
  <si>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</si>
  <si>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</si>
  <si>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</si>
  <si>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</si>
  <si>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</si>
  <si>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</si>
  <si>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</si>
  <si>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</si>
  <si>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</si>
  <si>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</si>
  <si>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</si>
  <si>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</si>
  <si>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</si>
  <si>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</si>
  <si>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</si>
  <si>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</si>
  <si>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</si>
  <si>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</si>
  <si>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</si>
  <si>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</si>
  <si>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</si>
  <si>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</si>
  <si>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</si>
  <si>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</si>
  <si>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</si>
  <si>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</si>
  <si>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</si>
  <si>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</si>
  <si>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</si>
  <si>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</si>
  <si>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</si>
  <si>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</si>
  <si>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</si>
  <si>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</si>
  <si>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</si>
  <si>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</si>
  <si>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</si>
  <si>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</si>
  <si>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</si>
  <si>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</si>
  <si>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</si>
  <si>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</si>
  <si>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</si>
  <si>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</si>
  <si>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</si>
  <si>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</si>
  <si>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</si>
  <si>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</si>
  <si>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</si>
  <si>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</si>
  <si>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</si>
  <si>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</si>
  <si>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</si>
  <si>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</si>
  <si>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</si>
  <si>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</si>
  <si>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</si>
  <si>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</si>
  <si>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</si>
  <si>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</si>
  <si>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</si>
  <si>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</si>
  <si>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</si>
  <si>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</si>
  <si>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</si>
  <si>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</si>
  <si>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</si>
  <si>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</si>
  <si>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</si>
  <si>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</si>
  <si>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</si>
  <si>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</si>
  <si>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</si>
  <si>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</si>
  <si>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</si>
  <si>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</si>
  <si>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</si>
  <si>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</si>
  <si>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</si>
  <si>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</si>
  <si>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</si>
  <si>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</si>
  <si>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</si>
  <si>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</si>
  <si>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</si>
  <si>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</si>
  <si>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</si>
  <si>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</si>
  <si>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</si>
  <si>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</si>
  <si>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</si>
  <si>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</si>
  <si>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</si>
  <si>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</si>
  <si>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</si>
  <si>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</si>
  <si>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</si>
  <si>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</si>
  <si>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</si>
  <si>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</si>
  <si>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</si>
  <si>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</si>
  <si>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</si>
  <si>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</si>
  <si>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</si>
  <si>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</si>
  <si>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</si>
  <si>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</si>
  <si>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</si>
  <si>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</si>
  <si>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</si>
  <si>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</si>
  <si>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</si>
  <si>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</si>
  <si>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</si>
  <si>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</si>
  <si>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</si>
  <si>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</si>
  <si>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</si>
  <si>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</si>
  <si>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</si>
  <si>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</si>
  <si>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</si>
  <si>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</si>
  <si>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</si>
  <si>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</si>
  <si>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</si>
  <si>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</si>
  <si>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</si>
  <si>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</si>
  <si>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</si>
  <si>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</si>
  <si>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</si>
  <si>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</si>
  <si>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</si>
  <si>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</si>
  <si>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</si>
  <si>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</si>
  <si>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</si>
  <si>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</si>
  <si>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</si>
  <si>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</si>
  <si>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</si>
  <si>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</si>
  <si>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</si>
  <si>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</si>
  <si>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</si>
  <si>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</si>
  <si>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</si>
  <si>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</si>
  <si>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</si>
  <si>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</si>
  <si>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</si>
  <si>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</si>
  <si>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</si>
  <si>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</si>
  <si>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</si>
  <si>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</si>
  <si>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</si>
  <si>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</si>
  <si>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</si>
  <si>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</si>
  <si>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</si>
  <si>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</si>
  <si>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</si>
  <si>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</si>
  <si>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</si>
  <si>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</si>
  <si>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</si>
  <si>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</si>
  <si>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</si>
  <si>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</si>
  <si>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</si>
  <si>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</si>
  <si>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</si>
  <si>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</si>
  <si>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</si>
  <si>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</si>
  <si>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</si>
  <si>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</si>
  <si>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</si>
  <si>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</si>
  <si>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</si>
  <si>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</si>
  <si>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</si>
  <si>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</si>
  <si>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</si>
  <si>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</si>
  <si>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</si>
  <si>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</si>
  <si>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</si>
  <si>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</si>
  <si>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</si>
  <si>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</si>
  <si>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</si>
  <si>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</si>
  <si>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</si>
  <si>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</si>
  <si>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</si>
  <si>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</si>
  <si>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</si>
  <si>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</si>
  <si>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</si>
  <si>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</si>
  <si>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</si>
  <si>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</si>
  <si>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</si>
  <si>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</si>
  <si>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</si>
  <si>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</si>
  <si>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</si>
  <si>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</si>
  <si>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</si>
  <si>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</si>
  <si>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</si>
  <si>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</si>
  <si>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</si>
  <si>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</si>
  <si>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</si>
  <si>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</si>
  <si>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</si>
  <si>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</si>
  <si>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</si>
  <si>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</si>
  <si>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</si>
  <si>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</si>
  <si>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</si>
  <si>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</si>
  <si>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</si>
  <si>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</si>
  <si>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</si>
  <si>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</si>
  <si>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</si>
  <si>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</si>
  <si>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</si>
  <si>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</si>
  <si>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</si>
  <si>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</si>
  <si>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</si>
  <si>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</si>
  <si>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</si>
  <si>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</si>
  <si>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</si>
  <si>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</si>
  <si>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</si>
  <si>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</si>
  <si>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</si>
  <si>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</si>
  <si>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</si>
  <si>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</si>
  <si>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</si>
  <si>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</si>
  <si>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</si>
  <si>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</si>
  <si>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</si>
  <si>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</si>
  <si>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</si>
  <si>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</si>
  <si>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</si>
  <si>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</si>
  <si>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</si>
  <si>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</si>
  <si>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</si>
  <si>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</si>
  <si>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</si>
  <si>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</si>
  <si>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</si>
  <si>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</si>
  <si>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</si>
  <si>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</si>
  <si>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</si>
  <si>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</si>
  <si>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</si>
  <si>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</si>
  <si>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</si>
  <si>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</si>
  <si>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</si>
  <si>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</si>
  <si>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</si>
  <si>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</si>
  <si>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</si>
  <si>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</si>
  <si>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</si>
  <si>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</si>
  <si>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</si>
  <si>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</si>
  <si>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</si>
  <si>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</si>
  <si>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</si>
  <si>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</si>
  <si>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</si>
  <si>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</si>
  <si>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</si>
  <si>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</si>
  <si>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</si>
  <si>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</si>
  <si>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</si>
  <si>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</si>
  <si>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</si>
  <si>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</si>
  <si>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</si>
  <si>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</si>
  <si>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</si>
  <si>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</si>
  <si>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</si>
  <si>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</si>
  <si>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</si>
  <si>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</si>
  <si>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</si>
  <si>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</si>
  <si>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</si>
  <si>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</si>
  <si>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</si>
  <si>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</si>
  <si>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</si>
  <si>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</si>
  <si>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</si>
  <si>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</si>
  <si>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</si>
  <si>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</si>
  <si>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</si>
  <si>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</si>
  <si>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</si>
  <si>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</si>
  <si>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</si>
  <si>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</si>
  <si>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</si>
  <si>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</si>
  <si>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</si>
  <si>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</si>
  <si>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</si>
  <si>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</si>
  <si>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</si>
  <si>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</si>
  <si>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</si>
  <si>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</si>
  <si>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</si>
  <si>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</si>
  <si>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</si>
  <si>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</si>
  <si>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</si>
  <si>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</si>
  <si>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</si>
  <si>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</si>
  <si>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</si>
  <si>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</si>
  <si>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</si>
  <si>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</si>
  <si>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</si>
  <si>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</si>
  <si>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</si>
  <si>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</si>
  <si>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</si>
  <si>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</si>
  <si>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</si>
  <si>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</si>
  <si>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</si>
  <si>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</si>
  <si>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</si>
  <si>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</si>
  <si>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</si>
  <si>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</si>
  <si>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</si>
  <si>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</si>
  <si>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</si>
  <si>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</si>
  <si>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</si>
  <si>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</si>
  <si>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</si>
  <si>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</si>
  <si>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</si>
  <si>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</si>
  <si>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</si>
  <si>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</si>
  <si>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</si>
  <si>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</si>
  <si>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</si>
  <si>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</si>
  <si>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</si>
  <si>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</si>
  <si>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</si>
  <si>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</si>
  <si>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</si>
  <si>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</si>
  <si>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</si>
  <si>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</si>
  <si>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</si>
  <si>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</si>
  <si>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</si>
  <si>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</si>
  <si>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</si>
  <si>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</si>
  <si>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</si>
  <si>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</si>
  <si>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</si>
  <si>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</si>
  <si>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</si>
  <si>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</si>
  <si>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</si>
  <si>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</si>
  <si>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</si>
  <si>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</si>
  <si>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</si>
  <si>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</si>
  <si>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</si>
  <si>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</si>
  <si>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</si>
  <si>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</si>
  <si>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</si>
  <si>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</si>
  <si>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</si>
  <si>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</si>
  <si>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</si>
  <si>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</si>
  <si>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</si>
  <si>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</si>
  <si>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</si>
  <si>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</si>
  <si>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</si>
  <si>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</si>
  <si>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</si>
  <si>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</si>
  <si>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</si>
  <si>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</si>
  <si>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</si>
  <si>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</si>
  <si>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</si>
  <si>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</si>
  <si>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</si>
  <si>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</si>
  <si>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</si>
  <si>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</si>
  <si>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</si>
  <si>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</si>
  <si>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</si>
  <si>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</si>
  <si>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</si>
  <si>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</si>
  <si>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</si>
  <si>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</si>
  <si>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</si>
  <si>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</si>
  <si>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</si>
  <si>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</si>
  <si>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</si>
  <si>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</si>
  <si>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</si>
  <si>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</si>
  <si>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</si>
  <si>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</si>
  <si>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</si>
  <si>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</si>
  <si>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</si>
  <si>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</si>
  <si>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</si>
  <si>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</si>
  <si>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</si>
  <si>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</si>
  <si>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</si>
  <si>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</si>
  <si>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</si>
  <si>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</si>
  <si>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</si>
  <si>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</si>
  <si>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</si>
  <si>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</si>
  <si>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</si>
  <si>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</si>
  <si>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</si>
  <si>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</si>
  <si>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</si>
  <si>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</si>
  <si>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</si>
  <si>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</si>
  <si>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</si>
  <si>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</si>
  <si>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</si>
  <si>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</si>
  <si>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</si>
  <si>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</si>
  <si>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</si>
  <si>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</si>
  <si>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</si>
  <si>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</si>
  <si>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</si>
  <si>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</si>
  <si>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</si>
  <si>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</si>
  <si>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</si>
  <si>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</si>
  <si>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</si>
  <si>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</si>
  <si>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</si>
  <si>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</si>
  <si>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</si>
  <si>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</si>
  <si>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</si>
  <si>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</si>
  <si>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</si>
  <si>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</si>
  <si>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</si>
  <si>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</si>
  <si>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</si>
  <si>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</si>
  <si>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</si>
  <si>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</si>
  <si>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</si>
  <si>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</si>
  <si>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</si>
  <si>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</si>
  <si>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</si>
  <si>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</si>
  <si>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</si>
  <si>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</si>
  <si>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</si>
  <si>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</si>
  <si>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</si>
  <si>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</si>
  <si>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</si>
  <si>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</si>
  <si>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</si>
  <si>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</si>
  <si>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</si>
  <si>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</si>
  <si>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</si>
  <si>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</si>
  <si>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</si>
  <si>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</si>
  <si>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</si>
  <si>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</si>
  <si>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</si>
  <si>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</si>
  <si>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</si>
  <si>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</si>
  <si>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</si>
  <si>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</si>
  <si>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</si>
  <si>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</si>
  <si>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</si>
  <si>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</si>
  <si>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</si>
  <si>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</si>
  <si>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</si>
  <si>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</si>
  <si>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</si>
  <si>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</si>
  <si>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</si>
  <si>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</si>
  <si>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</si>
  <si>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</si>
  <si>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</si>
  <si>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</si>
  <si>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</si>
  <si>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</si>
  <si>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</si>
  <si>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</si>
  <si>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</si>
  <si>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</si>
  <si>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</si>
  <si>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</si>
  <si>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</si>
  <si>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</si>
  <si>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</si>
  <si>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</si>
  <si>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</si>
  <si>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</si>
  <si>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</si>
  <si>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</si>
  <si>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</si>
  <si>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</si>
  <si>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</si>
  <si>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</si>
  <si>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</si>
  <si>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</si>
  <si>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</si>
  <si>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</si>
  <si>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</si>
  <si>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</si>
  <si>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</si>
  <si>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</si>
  <si>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</si>
  <si>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</si>
  <si>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</si>
  <si>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</si>
  <si>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</si>
  <si>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</si>
  <si>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</si>
  <si>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</si>
  <si>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</si>
  <si>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</si>
  <si>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</si>
  <si>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</si>
  <si>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</si>
  <si>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</si>
  <si>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</si>
  <si>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</si>
  <si>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</si>
  <si>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</si>
  <si>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</si>
  <si>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</si>
  <si>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</si>
  <si>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</si>
  <si>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</si>
  <si>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</si>
  <si>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</si>
  <si>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</si>
  <si>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</si>
  <si>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</si>
  <si>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</si>
  <si>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</si>
  <si>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</si>
  <si>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</si>
  <si>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</si>
  <si>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</si>
  <si>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</si>
  <si>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</si>
  <si>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</si>
  <si>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</si>
  <si>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</si>
  <si>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</si>
  <si>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</si>
  <si>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</si>
  <si>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</si>
  <si>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</si>
  <si>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</si>
  <si>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</si>
  <si>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</si>
  <si>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</si>
  <si>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</si>
  <si>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</si>
  <si>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</si>
  <si>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</si>
  <si>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</si>
  <si>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</si>
  <si>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</si>
  <si>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</si>
  <si>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</si>
  <si>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</si>
  <si>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</si>
  <si>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</si>
  <si>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</si>
  <si>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</si>
  <si>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</si>
  <si>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</si>
  <si>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</si>
  <si>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</si>
  <si>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</si>
  <si>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</si>
  <si>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</si>
  <si>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</si>
  <si>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</si>
  <si>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</si>
  <si>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</si>
  <si>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</si>
  <si>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</si>
  <si>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</si>
  <si>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</si>
  <si>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</si>
  <si>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</si>
  <si>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</si>
  <si>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</si>
  <si>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</si>
  <si>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</si>
  <si>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</si>
  <si>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</si>
  <si>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</si>
  <si>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</si>
  <si>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</si>
  <si>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</si>
  <si>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</si>
  <si>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</si>
  <si>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</si>
  <si>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</si>
  <si>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</si>
  <si>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</si>
  <si>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</si>
  <si>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</si>
  <si>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</si>
  <si>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</si>
  <si>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</si>
  <si>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</si>
  <si>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</si>
  <si>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</si>
  <si>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</si>
  <si>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</si>
  <si>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</si>
  <si>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</si>
  <si>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</si>
  <si>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</si>
  <si>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</si>
  <si>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</si>
  <si>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</si>
  <si>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</si>
  <si>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</si>
  <si>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</si>
  <si>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</si>
  <si>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</si>
  <si>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</si>
  <si>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</si>
  <si>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</si>
  <si>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</si>
  <si>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</si>
  <si>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</si>
  <si>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</si>
  <si>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</si>
  <si>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</si>
  <si>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</si>
  <si>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</si>
  <si>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</si>
  <si>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</si>
  <si>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</si>
  <si>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</si>
  <si>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</si>
  <si>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</si>
  <si>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</si>
  <si>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</si>
  <si>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</si>
  <si>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</si>
  <si>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</si>
  <si>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</si>
  <si>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</si>
  <si>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</si>
  <si>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</si>
  <si>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</si>
  <si>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</si>
  <si>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</si>
  <si>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</si>
  <si>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</si>
  <si>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</si>
  <si>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</si>
  <si>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</si>
  <si>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</si>
  <si>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</si>
  <si>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</si>
  <si>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</si>
  <si>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</si>
  <si>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</si>
  <si>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</si>
  <si>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</si>
  <si>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</si>
  <si>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</si>
  <si>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</si>
  <si>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</si>
  <si>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</si>
  <si>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</si>
  <si>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</si>
  <si>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</si>
  <si>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</si>
  <si>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</si>
  <si>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</si>
  <si>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</si>
  <si>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</si>
  <si>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</si>
  <si>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</si>
  <si>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</si>
  <si>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</si>
  <si>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</si>
  <si>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</si>
  <si>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</si>
  <si>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</si>
  <si>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</si>
  <si>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</si>
  <si>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</si>
  <si>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</si>
  <si>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</si>
  <si>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</si>
  <si>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</si>
  <si>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</si>
  <si>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</si>
  <si>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</si>
  <si>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</si>
  <si>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</si>
  <si>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</si>
  <si>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</si>
  <si>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</si>
  <si>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</si>
  <si>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</si>
  <si>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</si>
  <si>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</si>
  <si>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</si>
  <si>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</si>
  <si>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</si>
  <si>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</si>
  <si>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</si>
  <si>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</si>
  <si>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</si>
  <si>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</si>
  <si>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</si>
  <si>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</si>
  <si>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</si>
  <si>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</si>
  <si>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</si>
  <si>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</si>
  <si>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</si>
  <si>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</si>
  <si>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</si>
  <si>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</si>
  <si>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</si>
  <si>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</si>
  <si>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</si>
  <si>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</si>
  <si>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</si>
  <si>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</si>
  <si>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</si>
  <si>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</si>
  <si>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</si>
  <si>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</si>
  <si>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</si>
  <si>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</si>
  <si>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</si>
  <si>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</si>
  <si>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</si>
  <si>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</si>
  <si>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</si>
  <si>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</si>
  <si>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</si>
  <si>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</si>
  <si>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</si>
  <si>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</si>
  <si>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</si>
  <si>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</si>
  <si>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</si>
  <si>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</si>
  <si>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</si>
  <si>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</si>
  <si>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</si>
  <si>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</si>
  <si>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</si>
  <si>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</si>
  <si>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</si>
  <si>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</si>
  <si>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</si>
  <si>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</si>
  <si>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</si>
  <si>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</si>
  <si>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</si>
  <si>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</si>
  <si>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</si>
  <si>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</si>
  <si>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</si>
  <si>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</si>
  <si>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</si>
  <si>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</si>
  <si>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</si>
  <si>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</si>
  <si>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</si>
  <si>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</si>
  <si>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</si>
  <si>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</si>
  <si>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</si>
  <si>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</si>
  <si>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</si>
  <si>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</si>
  <si>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</si>
  <si>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</si>
  <si>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</si>
  <si>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</si>
  <si>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</si>
  <si>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</si>
  <si>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</si>
  <si>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</si>
  <si>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</si>
  <si>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</si>
  <si>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</si>
  <si>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</si>
  <si>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</si>
  <si>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</si>
  <si>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</si>
  <si>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</si>
  <si>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</si>
  <si>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</si>
  <si>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</si>
  <si>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</si>
  <si>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</si>
  <si>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</si>
  <si>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</si>
  <si>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</si>
  <si>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</si>
  <si>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</si>
  <si>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</si>
  <si>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</si>
  <si>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</si>
  <si>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</si>
  <si>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</si>
  <si>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</si>
  <si>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</si>
  <si>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</si>
  <si>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</si>
  <si>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</si>
  <si>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</si>
  <si>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</si>
  <si>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</si>
  <si>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</si>
  <si>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</si>
  <si>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</si>
  <si>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</si>
  <si>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</si>
  <si>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</si>
  <si>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</si>
  <si>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</si>
  <si>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</si>
  <si>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</si>
  <si>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</si>
  <si>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</si>
  <si>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</si>
  <si>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</si>
  <si>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</si>
  <si>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</si>
  <si>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</si>
  <si>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</si>
  <si>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</si>
  <si>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</si>
  <si>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</si>
  <si>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</si>
  <si>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</si>
  <si>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</si>
  <si>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</si>
  <si>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</si>
  <si>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</si>
  <si>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</si>
  <si>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</si>
  <si>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</si>
  <si>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</si>
  <si>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</si>
  <si>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</si>
  <si>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</si>
  <si>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</si>
  <si>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</si>
  <si>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</si>
  <si>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</si>
  <si>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</si>
  <si>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</si>
  <si>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</si>
  <si>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</si>
  <si>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</si>
  <si>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</si>
  <si>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</si>
  <si>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</si>
  <si>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</si>
  <si>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</si>
  <si>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</si>
  <si>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</si>
  <si>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</si>
  <si>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</si>
  <si>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</si>
  <si>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</si>
  <si>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</si>
  <si>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</si>
  <si>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</si>
  <si>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</si>
  <si>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</si>
  <si>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</si>
  <si>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</si>
  <si>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</si>
  <si>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</si>
  <si>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</si>
  <si>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</si>
  <si>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</si>
  <si>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</si>
  <si>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</si>
  <si>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</si>
  <si>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</si>
  <si>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</si>
  <si>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</si>
  <si>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</si>
  <si>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</si>
  <si>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</si>
  <si>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</si>
  <si>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</si>
  <si>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</si>
  <si>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</si>
  <si>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</si>
  <si>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</si>
  <si>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</si>
  <si>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</si>
  <si>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</si>
  <si>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</si>
  <si>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</si>
  <si>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</si>
  <si>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</si>
  <si>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</si>
  <si>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</si>
  <si>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</si>
  <si>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</si>
  <si>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</si>
  <si>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</si>
  <si>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</si>
  <si>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</si>
  <si>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</si>
  <si>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</si>
  <si>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</si>
  <si>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</si>
  <si>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</si>
  <si>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</si>
  <si>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</si>
  <si>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</si>
  <si>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</si>
  <si>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</si>
  <si>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</si>
  <si>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</si>
  <si>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</si>
  <si>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</si>
  <si>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</si>
  <si>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</si>
  <si>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</si>
  <si>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</si>
  <si>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</si>
  <si>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</si>
  <si>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</si>
  <si>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</si>
  <si>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</si>
  <si>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</si>
  <si>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</si>
  <si>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</si>
  <si>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</si>
  <si>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</si>
  <si>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</si>
  <si>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</si>
  <si>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</si>
  <si>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</si>
  <si>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</si>
  <si>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</si>
  <si>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</si>
  <si>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</si>
  <si>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</si>
  <si>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</si>
  <si>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</si>
  <si>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</si>
  <si>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</si>
  <si>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</si>
  <si>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</si>
  <si>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</si>
  <si>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</si>
  <si>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</si>
  <si>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</si>
  <si>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</si>
  <si>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</si>
  <si>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</si>
  <si>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</si>
  <si>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</si>
  <si>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</si>
  <si>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</si>
  <si>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</si>
  <si>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</si>
  <si>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</si>
  <si>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</si>
  <si>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</si>
  <si>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</si>
  <si>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</si>
  <si>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</si>
  <si>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</si>
  <si>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</si>
  <si>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</si>
  <si>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</si>
  <si>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</si>
  <si>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</si>
  <si>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</si>
  <si>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</si>
  <si>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</si>
  <si>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</si>
  <si>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</si>
  <si>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</si>
  <si>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</si>
  <si>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</si>
  <si>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</si>
  <si>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</si>
  <si>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</si>
  <si>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</si>
  <si>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</si>
  <si>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</si>
  <si>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</si>
  <si>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</si>
  <si>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</si>
  <si>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</si>
  <si>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</si>
  <si>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</si>
  <si>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</si>
  <si>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</si>
  <si>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</si>
  <si>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</si>
  <si>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</si>
  <si>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</si>
  <si>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</si>
  <si>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</si>
  <si>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</si>
  <si>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</si>
  <si>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</si>
  <si>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</si>
  <si>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</si>
  <si>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</si>
  <si>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</si>
  <si>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</si>
  <si>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</si>
  <si>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</si>
  <si>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</si>
  <si>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</si>
  <si>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</si>
  <si>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</si>
  <si>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</si>
  <si>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</si>
  <si>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</si>
  <si>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</si>
  <si>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</si>
  <si>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</si>
  <si>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</si>
  <si>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</si>
  <si>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</si>
  <si>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</si>
  <si>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</si>
  <si>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</si>
  <si>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</si>
  <si>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</si>
  <si>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</si>
  <si>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</si>
  <si>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</si>
  <si>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</si>
  <si>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</si>
  <si>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</si>
  <si>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</si>
  <si>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</si>
  <si>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</si>
  <si>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</si>
  <si>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</si>
  <si>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</si>
  <si>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</si>
  <si>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</si>
  <si>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</si>
  <si>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</si>
  <si>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</si>
  <si>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</si>
  <si>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</si>
  <si>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</si>
  <si>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</si>
  <si>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</si>
  <si>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</si>
  <si>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</si>
  <si>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</si>
  <si>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</si>
  <si>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</si>
  <si>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</si>
  <si>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</si>
  <si>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</si>
  <si>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</si>
  <si>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</si>
  <si>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</si>
  <si>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</si>
  <si>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</si>
  <si>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</si>
  <si>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</si>
  <si>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</si>
  <si>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</si>
  <si>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</si>
  <si>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</si>
  <si>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</si>
  <si>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</si>
  <si>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</si>
  <si>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</si>
  <si>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</si>
  <si>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</si>
  <si>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</si>
  <si>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</si>
  <si>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</si>
  <si>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</si>
  <si>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</si>
  <si>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</si>
  <si>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</si>
  <si>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</si>
  <si>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</si>
  <si>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</si>
  <si>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</si>
  <si>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</si>
  <si>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</si>
  <si>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</si>
  <si>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</si>
  <si>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</si>
  <si>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</si>
  <si>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</si>
  <si>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</si>
  <si>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</si>
  <si>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</si>
  <si>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</si>
  <si>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</si>
  <si>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</si>
  <si>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</si>
  <si>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</si>
  <si>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</si>
  <si>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</si>
  <si>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</si>
  <si>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</si>
  <si>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</si>
  <si>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</si>
  <si>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</si>
  <si>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</si>
  <si>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</si>
  <si>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</si>
  <si>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</si>
  <si>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</si>
  <si>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</si>
  <si>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</si>
  <si>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</si>
  <si>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</si>
  <si>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</si>
  <si>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</si>
  <si>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</si>
  <si>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</si>
  <si>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</si>
  <si>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</si>
  <si>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</si>
  <si>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</si>
  <si>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</si>
  <si>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</si>
  <si>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</si>
  <si>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</si>
  <si>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</si>
  <si>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</si>
  <si>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</si>
  <si>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</si>
  <si>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</si>
  <si>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</si>
  <si>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</si>
  <si>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</si>
  <si>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</si>
  <si>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</si>
  <si>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</si>
  <si>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</si>
  <si>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</si>
  <si>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</si>
  <si>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</si>
  <si>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</si>
  <si>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</si>
  <si>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</si>
  <si>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</si>
  <si>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</si>
  <si>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</si>
  <si>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</si>
  <si>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</si>
  <si>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</si>
  <si>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</si>
  <si>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</si>
  <si>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</si>
  <si>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</si>
  <si>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</si>
  <si>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</si>
  <si>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</si>
  <si>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</si>
  <si>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</si>
  <si>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</si>
  <si>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</si>
  <si>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</si>
  <si>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</si>
  <si>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</si>
  <si>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</si>
  <si>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</si>
  <si>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</si>
  <si>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</si>
  <si>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</si>
  <si>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</si>
  <si>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</si>
  <si>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</si>
  <si>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</si>
  <si>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</si>
  <si>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</si>
  <si>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</si>
  <si>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</si>
  <si>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</si>
  <si>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</si>
  <si>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</si>
  <si>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</si>
  <si>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</si>
  <si>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</si>
  <si>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</si>
  <si>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</si>
  <si>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</si>
  <si>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</si>
  <si>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</si>
  <si>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</si>
  <si>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</si>
  <si>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</si>
  <si>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</si>
  <si>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</si>
  <si>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</si>
  <si>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</si>
  <si>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</si>
  <si>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</si>
  <si>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</si>
  <si>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</si>
  <si>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</si>
  <si>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</si>
  <si>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</si>
  <si>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</si>
  <si>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</si>
  <si>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</si>
  <si>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</si>
  <si>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</si>
  <si>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</si>
  <si>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</si>
  <si>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</si>
  <si>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</si>
  <si>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</si>
  <si>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</si>
  <si>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</si>
  <si>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</si>
  <si>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</si>
  <si>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</si>
  <si>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</si>
  <si>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</si>
  <si>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</si>
  <si>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</si>
  <si>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</si>
  <si>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</si>
  <si>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</si>
  <si>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</si>
  <si>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</si>
  <si>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</si>
  <si>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</si>
  <si>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</si>
  <si>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</si>
  <si>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</si>
  <si>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</si>
  <si>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</si>
  <si>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</si>
  <si>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</si>
  <si>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</si>
  <si>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</si>
  <si>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</si>
  <si>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</si>
  <si>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</si>
  <si>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</si>
  <si>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</si>
  <si>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</si>
  <si>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</si>
  <si>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</si>
  <si>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</si>
  <si>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</si>
  <si>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</si>
  <si>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</si>
  <si>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</si>
  <si>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</si>
  <si>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</si>
  <si>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</si>
  <si>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</si>
  <si>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</si>
  <si>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</si>
  <si>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</si>
  <si>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</si>
  <si>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</si>
  <si>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</si>
  <si>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</si>
  <si>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</si>
  <si>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</si>
  <si>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</si>
  <si>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</si>
  <si>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</si>
  <si>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</si>
  <si>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</si>
  <si>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</si>
  <si>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</si>
  <si>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</si>
  <si>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</si>
  <si>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</si>
  <si>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</si>
  <si>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</si>
  <si>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</si>
  <si>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</si>
  <si>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</si>
  <si>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</si>
  <si>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</si>
  <si>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</si>
  <si>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</si>
  <si>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</si>
  <si>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</si>
  <si>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</si>
  <si>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</si>
  <si>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</si>
  <si>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</si>
  <si>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</si>
  <si>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</si>
  <si>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</si>
  <si>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</si>
  <si>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</si>
  <si>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</si>
  <si>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</si>
  <si>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</si>
  <si>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</si>
  <si>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</si>
  <si>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</si>
  <si>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</si>
  <si>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</si>
  <si>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</si>
  <si>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</si>
  <si>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</si>
  <si>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</si>
  <si>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</si>
  <si>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</si>
  <si>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</si>
  <si>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</si>
  <si>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</si>
  <si>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</si>
  <si>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</si>
  <si>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</si>
  <si>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</si>
  <si>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</si>
  <si>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</si>
  <si>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</si>
  <si>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</si>
  <si>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</si>
  <si>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</si>
  <si>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</si>
  <si>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</si>
  <si>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</si>
  <si>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</si>
  <si>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</si>
  <si>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</si>
  <si>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</si>
  <si>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</si>
  <si>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</si>
  <si>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</si>
  <si>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</si>
  <si>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</si>
  <si>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</si>
  <si>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</si>
  <si>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</si>
  <si>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</si>
  <si>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</si>
  <si>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</si>
  <si>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</si>
  <si>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</si>
  <si>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</si>
  <si>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</si>
  <si>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</si>
  <si>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</si>
  <si>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</si>
  <si>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</si>
  <si>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</si>
  <si>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</si>
  <si>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</si>
  <si>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</si>
  <si>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</si>
  <si>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</si>
  <si>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</si>
  <si>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</si>
  <si>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</si>
  <si>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</si>
  <si>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</si>
  <si>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</si>
  <si>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</si>
  <si>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</si>
  <si>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</si>
  <si>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</si>
  <si>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</si>
  <si>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</si>
  <si>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</si>
  <si>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</si>
  <si>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</si>
  <si>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</si>
  <si>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</si>
  <si>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</si>
  <si>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</si>
  <si>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</si>
  <si>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</si>
  <si>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</si>
  <si>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</si>
  <si>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</si>
  <si>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</si>
  <si>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</si>
  <si>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</si>
  <si>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</si>
  <si>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</si>
  <si>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</si>
  <si>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</si>
  <si>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</si>
  <si>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</si>
  <si>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</si>
  <si>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</si>
  <si>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</si>
  <si>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</si>
  <si>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</si>
  <si>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</si>
  <si>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</si>
  <si>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</si>
  <si>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</si>
  <si>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</si>
  <si>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</si>
  <si>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</si>
  <si>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</si>
  <si>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</si>
  <si>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</si>
  <si>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</si>
  <si>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</si>
  <si>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</si>
  <si>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</si>
  <si>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</si>
  <si>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</si>
  <si>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</si>
  <si>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</si>
  <si>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</si>
  <si>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</si>
  <si>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</si>
  <si>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</si>
  <si>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</si>
  <si>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</si>
  <si>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</si>
  <si>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</si>
  <si>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</si>
  <si>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</si>
  <si>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</si>
  <si>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</si>
  <si>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</si>
  <si>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</si>
  <si>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</si>
  <si>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</si>
  <si>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</si>
  <si>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</si>
  <si>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</si>
  <si>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</si>
  <si>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</si>
  <si>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</si>
  <si>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</si>
  <si>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</si>
  <si>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</si>
  <si>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</si>
  <si>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</si>
  <si>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</si>
  <si>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</si>
  <si>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</si>
  <si>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</si>
  <si>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</si>
  <si>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</si>
  <si>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</si>
  <si>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</si>
  <si>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</si>
  <si>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</si>
  <si>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</si>
  <si>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</si>
  <si>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</si>
  <si>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</si>
  <si>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</si>
  <si>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</si>
  <si>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</si>
  <si>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</si>
  <si>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</si>
  <si>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</si>
  <si>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</si>
  <si>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</si>
  <si>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</si>
  <si>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</si>
  <si>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</si>
  <si>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</si>
  <si>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</si>
  <si>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</si>
  <si>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</si>
  <si>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</si>
  <si>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</si>
  <si>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</si>
  <si>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</si>
  <si>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</si>
  <si>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</si>
  <si>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</si>
  <si>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</si>
  <si>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</si>
  <si>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</si>
  <si>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</si>
  <si>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</si>
  <si>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</si>
  <si>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</si>
  <si>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</si>
  <si>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</si>
  <si>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</si>
  <si>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</si>
  <si>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</si>
  <si>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</si>
  <si>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</si>
  <si>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</si>
  <si>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</si>
  <si>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</si>
  <si>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</si>
  <si>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</si>
  <si>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</si>
  <si>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</si>
  <si>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</si>
  <si>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</si>
  <si>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</si>
  <si>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</si>
  <si>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</si>
  <si>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</si>
  <si>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</si>
  <si>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</si>
  <si>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</si>
  <si>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</si>
  <si>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</si>
  <si>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</si>
  <si>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</si>
  <si>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</si>
  <si>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</si>
  <si>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</si>
  <si>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</si>
  <si>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</si>
  <si>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</si>
  <si>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</si>
  <si>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</si>
  <si>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</si>
  <si>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</si>
  <si>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</si>
  <si>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</si>
  <si>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</si>
  <si>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</si>
  <si>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</si>
  <si>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</si>
  <si>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</si>
  <si>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</si>
  <si>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</si>
  <si>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</si>
  <si>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</si>
  <si>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</si>
  <si>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</si>
  <si>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</si>
  <si>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</si>
  <si>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</si>
  <si>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</si>
  <si>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</si>
  <si>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</si>
  <si>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</si>
  <si>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</si>
  <si>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</si>
  <si>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</si>
  <si>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</si>
  <si>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</si>
  <si>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</si>
  <si>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</si>
  <si>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</si>
  <si>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</si>
  <si>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</si>
  <si>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</si>
  <si>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</si>
  <si>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</si>
  <si>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</si>
  <si>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</si>
  <si>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</si>
  <si>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</si>
  <si>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</si>
  <si>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</si>
  <si>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</si>
  <si>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</si>
  <si>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</si>
  <si>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</si>
  <si>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</si>
  <si>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</si>
  <si>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</si>
  <si>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</si>
  <si>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</si>
  <si>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</si>
  <si>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</si>
  <si>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</si>
  <si>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</si>
  <si>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</si>
  <si>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</si>
  <si>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</si>
  <si>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</si>
  <si>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</si>
  <si>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</si>
  <si>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</si>
  <si>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</si>
  <si>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</si>
  <si>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</si>
  <si>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</si>
  <si>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</si>
  <si>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</si>
  <si>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</si>
  <si>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</si>
  <si>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</si>
  <si>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</si>
  <si>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</si>
  <si>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</si>
  <si>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</si>
  <si>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</si>
  <si>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</si>
  <si>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</si>
  <si>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</si>
  <si>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</si>
  <si>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</si>
  <si>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</si>
  <si>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</si>
  <si>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</si>
  <si>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</si>
  <si>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</si>
  <si>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</si>
  <si>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</si>
  <si>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</si>
  <si>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</si>
  <si>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</si>
  <si>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</si>
  <si>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</si>
  <si>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</si>
  <si>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</si>
  <si>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</si>
  <si>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</si>
  <si>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</si>
  <si>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</si>
  <si>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</si>
  <si>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</si>
  <si>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</si>
  <si>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</si>
  <si>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</si>
  <si>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</si>
  <si>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</si>
  <si>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</si>
  <si>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</si>
  <si>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</si>
  <si>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</si>
  <si>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</si>
  <si>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</si>
  <si>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</si>
  <si>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</si>
  <si>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</si>
  <si>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</si>
  <si>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</si>
  <si>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</si>
  <si>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</si>
  <si>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</si>
  <si>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</si>
  <si>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</si>
  <si>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</si>
  <si>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</si>
  <si>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</si>
  <si>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</si>
  <si>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</si>
  <si>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</si>
  <si>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</si>
  <si>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</si>
  <si>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</si>
  <si>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</si>
  <si>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</si>
  <si>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</si>
  <si>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</si>
  <si>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</si>
  <si>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</si>
  <si>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</si>
  <si>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</si>
  <si>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</si>
  <si>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</si>
  <si>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</si>
  <si>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</si>
  <si>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</si>
  <si>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</si>
  <si>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</si>
  <si>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</si>
  <si>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</si>
  <si>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</si>
  <si>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</si>
  <si>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</si>
  <si>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</si>
  <si>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</si>
  <si>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</si>
  <si>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</si>
  <si>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</si>
  <si>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</si>
  <si>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</si>
  <si>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</si>
  <si>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</si>
  <si>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</si>
  <si>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</si>
  <si>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</si>
  <si>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</si>
  <si>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</si>
  <si>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</si>
  <si>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</si>
  <si>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</si>
  <si>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</si>
  <si>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</si>
  <si>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</si>
  <si>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</si>
  <si>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</si>
  <si>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</si>
  <si>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</si>
  <si>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</si>
  <si>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</si>
  <si>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</si>
  <si>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</si>
  <si>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</si>
  <si>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</si>
  <si>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</si>
  <si>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</si>
  <si>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</si>
  <si>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</si>
  <si>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</si>
  <si>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</si>
  <si>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</si>
  <si>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</si>
  <si>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</si>
  <si>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</si>
  <si>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</si>
  <si>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</si>
  <si>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</si>
  <si>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</si>
  <si>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</si>
  <si>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</si>
  <si>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</si>
  <si>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</si>
  <si>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</si>
  <si>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</si>
  <si>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</si>
  <si>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</si>
  <si>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</si>
  <si>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</si>
  <si>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</si>
  <si>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</si>
  <si>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</si>
  <si>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</si>
  <si>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</si>
  <si>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</si>
  <si>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</si>
  <si>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</si>
  <si>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</si>
  <si>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</si>
  <si>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</si>
  <si>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</si>
  <si>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</si>
  <si>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</si>
  <si>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</si>
  <si>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</si>
  <si>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</si>
  <si>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</si>
  <si>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</si>
  <si>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</si>
  <si>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</si>
  <si>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</si>
  <si>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</si>
  <si>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</si>
  <si>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</si>
  <si>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</si>
  <si>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</si>
  <si>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</si>
  <si>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</si>
  <si>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</si>
  <si>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</si>
  <si>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</si>
  <si>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</si>
  <si>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</si>
  <si>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</si>
  <si>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</si>
  <si>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</si>
  <si>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</si>
  <si>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</si>
  <si>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</si>
  <si>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</si>
  <si>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</si>
  <si>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</si>
  <si>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</si>
  <si>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</si>
  <si>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</si>
  <si>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</si>
  <si>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</si>
  <si>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</si>
  <si>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</si>
  <si>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</si>
  <si>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</si>
  <si>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</si>
  <si>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</si>
  <si>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</si>
  <si>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</si>
  <si>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</si>
  <si>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</si>
  <si>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</si>
  <si>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</si>
  <si>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</si>
  <si>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</si>
  <si>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</si>
  <si>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</si>
  <si>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</si>
  <si>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</si>
  <si>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</si>
  <si>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</si>
  <si>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</si>
  <si>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</si>
  <si>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</si>
  <si>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</si>
  <si>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</si>
  <si>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</si>
  <si>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</si>
  <si>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</si>
  <si>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</si>
  <si>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</si>
  <si>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</si>
  <si>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</si>
  <si>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</si>
  <si>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</si>
  <si>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</si>
  <si>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</si>
  <si>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</si>
  <si>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</si>
  <si>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</si>
  <si>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</si>
  <si>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</si>
  <si>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</si>
  <si>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</si>
  <si>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</si>
  <si>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</si>
  <si>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</si>
  <si>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</si>
  <si>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</si>
  <si>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</si>
  <si>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</si>
  <si>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</si>
  <si>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</si>
  <si>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</si>
  <si>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</si>
  <si>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</si>
  <si>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</si>
  <si>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</si>
  <si>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</si>
  <si>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</si>
  <si>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</si>
  <si>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</si>
  <si>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</si>
  <si>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</si>
  <si>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</si>
  <si>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</si>
  <si>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</si>
  <si>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</si>
  <si>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</si>
  <si>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</si>
  <si>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</si>
  <si>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</si>
  <si>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</si>
  <si>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</si>
  <si>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</si>
  <si>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</si>
  <si>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</si>
  <si>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</si>
  <si>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</si>
  <si>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</si>
  <si>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</si>
  <si>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</si>
  <si>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</si>
  <si>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</si>
  <si>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</si>
  <si>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</si>
  <si>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</si>
  <si>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</si>
  <si>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</si>
  <si>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</si>
  <si>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</si>
  <si>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</si>
  <si>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</si>
  <si>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</si>
  <si>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</si>
  <si>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</si>
  <si>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</si>
  <si>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</si>
  <si>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</si>
  <si>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</si>
  <si>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</si>
  <si>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</si>
  <si>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</si>
  <si>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</si>
  <si>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</si>
  <si>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</si>
  <si>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</si>
  <si>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</si>
  <si>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</si>
  <si>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</si>
  <si>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</si>
  <si>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</si>
  <si>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</si>
  <si>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</si>
  <si>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</si>
  <si>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</si>
  <si>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</si>
  <si>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</si>
  <si>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</si>
  <si>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</si>
  <si>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</si>
  <si>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</si>
  <si>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</si>
  <si>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</si>
  <si>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</si>
  <si>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</si>
  <si>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</si>
  <si>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</si>
  <si>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</si>
  <si>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</si>
  <si>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</si>
  <si>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</si>
  <si>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</si>
  <si>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</si>
  <si>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</si>
  <si>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</si>
  <si>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</si>
  <si>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</si>
  <si>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</si>
  <si>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</si>
  <si>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</si>
  <si>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</si>
  <si>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</si>
  <si>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</si>
  <si>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</si>
  <si>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</si>
  <si>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</si>
  <si>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</si>
  <si>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</si>
  <si>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</si>
  <si>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</si>
  <si>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</si>
  <si>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</si>
  <si>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</si>
  <si>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</si>
  <si>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</si>
  <si>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</si>
  <si>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</si>
  <si>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</si>
  <si>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</si>
  <si>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</si>
  <si>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</si>
  <si>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</si>
  <si>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</si>
  <si>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</si>
  <si>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</si>
  <si>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</si>
  <si>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</si>
  <si>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</si>
  <si>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</si>
  <si>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</si>
  <si>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</si>
  <si>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</si>
  <si>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</si>
  <si>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</si>
  <si>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</si>
  <si>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</si>
  <si>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</si>
  <si>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</si>
  <si>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</si>
  <si>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</si>
  <si>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</si>
  <si>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</si>
  <si>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</si>
  <si>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</si>
  <si>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</si>
  <si>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</si>
  <si>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</si>
  <si>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</si>
  <si>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</si>
  <si>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</si>
  <si>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</si>
  <si>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</si>
  <si>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</si>
  <si>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</si>
  <si>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</si>
  <si>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</si>
  <si>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</si>
  <si>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</si>
  <si>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</si>
  <si>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</si>
  <si>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</si>
  <si>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</si>
  <si>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</si>
  <si>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</si>
  <si>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</si>
  <si>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</si>
  <si>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</si>
  <si>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</si>
  <si>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</si>
  <si>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</si>
  <si>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</si>
  <si>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</si>
  <si>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</si>
  <si>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</si>
  <si>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</si>
  <si>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</si>
  <si>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</si>
  <si>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</si>
  <si>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</si>
  <si>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</si>
  <si>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</si>
  <si>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</si>
  <si>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</si>
  <si>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</si>
  <si>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</si>
  <si>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</si>
  <si>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</si>
  <si>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</si>
  <si>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</si>
  <si>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</si>
  <si>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</si>
  <si>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</si>
  <si>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</si>
  <si>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</si>
  <si>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</si>
  <si>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</si>
  <si>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</si>
  <si>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</si>
  <si>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</si>
  <si>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</si>
  <si>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</si>
  <si>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</si>
  <si>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</si>
  <si>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</si>
  <si>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</si>
  <si>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</si>
  <si>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</si>
  <si>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</si>
  <si>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</si>
  <si>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</si>
  <si>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</si>
  <si>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</si>
  <si>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</si>
  <si>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</si>
  <si>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</si>
  <si>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</si>
  <si>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</si>
  <si>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</si>
  <si>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</si>
  <si>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</si>
  <si>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</si>
  <si>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</si>
  <si>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</si>
  <si>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</si>
  <si>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</si>
  <si>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</si>
  <si>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</si>
  <si>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</si>
  <si>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</si>
  <si>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</si>
  <si>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</si>
  <si>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</si>
  <si>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</si>
  <si>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</si>
  <si>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</si>
  <si>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</si>
  <si>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</si>
  <si>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</si>
  <si>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</si>
  <si>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</si>
  <si>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</si>
  <si>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</si>
  <si>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</si>
  <si>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</si>
  <si>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</si>
  <si>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</si>
  <si>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</si>
  <si>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</si>
  <si>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</si>
  <si>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</si>
  <si>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</si>
  <si>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</si>
  <si>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</si>
  <si>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</si>
  <si>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</si>
  <si>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</si>
  <si>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</si>
  <si>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</si>
  <si>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</si>
  <si>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</si>
  <si>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</si>
  <si>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</si>
  <si>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</si>
  <si>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</si>
  <si>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</si>
  <si>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</si>
  <si>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</si>
  <si>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</si>
  <si>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</si>
  <si>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</si>
  <si>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</si>
  <si>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</si>
  <si>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</si>
  <si>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</si>
  <si>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</si>
  <si>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</si>
  <si>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</si>
  <si>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</si>
  <si>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</si>
  <si>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</si>
  <si>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</si>
  <si>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</si>
  <si>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</si>
  <si>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</si>
  <si>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</si>
  <si>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</si>
  <si>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</si>
  <si>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</si>
  <si>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</si>
  <si>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</si>
  <si>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</si>
  <si>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</si>
  <si>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</si>
  <si>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</si>
  <si>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</si>
  <si>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</si>
  <si>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</si>
  <si>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</si>
  <si>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</si>
  <si>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</si>
  <si>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</si>
  <si>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</si>
  <si>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</si>
  <si>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</si>
  <si>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</si>
  <si>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</si>
  <si>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</si>
  <si>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</si>
  <si>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</si>
  <si>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</si>
  <si>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</si>
  <si>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</si>
  <si>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</si>
  <si>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</si>
  <si>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</si>
  <si>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</si>
  <si>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</si>
  <si>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</si>
  <si>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</si>
  <si>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</si>
  <si>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</si>
  <si>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</si>
  <si>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</si>
  <si>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</si>
  <si>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</si>
  <si>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</si>
  <si>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</si>
  <si>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</si>
  <si>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</si>
  <si>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</si>
  <si>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</si>
  <si>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</si>
  <si>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</si>
  <si>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</si>
  <si>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</si>
  <si>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</si>
  <si>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</si>
  <si>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</si>
  <si>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</si>
  <si>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</si>
  <si>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</si>
  <si>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</si>
  <si>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</si>
  <si>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</si>
  <si>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</si>
  <si>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</si>
  <si>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</si>
  <si>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</si>
  <si>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</si>
  <si>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</si>
  <si>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</si>
  <si>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</si>
  <si>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</si>
  <si>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</si>
  <si>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</si>
  <si>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</si>
  <si>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</si>
  <si>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</si>
  <si>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</si>
  <si>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</si>
  <si>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</si>
  <si>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</si>
  <si>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</si>
  <si>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</si>
  <si>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</si>
  <si>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</si>
  <si>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</si>
  <si>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</si>
  <si>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</si>
  <si>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</si>
  <si>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</si>
  <si>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</si>
  <si>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</si>
  <si>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</si>
  <si>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</si>
  <si>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</si>
  <si>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</si>
  <si>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</si>
  <si>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</si>
  <si>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</si>
  <si>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</si>
  <si>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</si>
  <si>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</si>
  <si>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</si>
  <si>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</si>
  <si>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</si>
  <si>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</si>
  <si>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</si>
  <si>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</si>
  <si>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</si>
  <si>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</si>
  <si>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</si>
  <si>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</si>
  <si>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</si>
  <si>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</si>
  <si>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</si>
  <si>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</si>
  <si>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</si>
  <si>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</si>
  <si>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</si>
  <si>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</si>
  <si>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</si>
  <si>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</si>
  <si>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</si>
  <si>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</si>
  <si>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</si>
  <si>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</si>
  <si>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</si>
  <si>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</si>
  <si>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</si>
  <si>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</si>
  <si>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</si>
  <si>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</si>
  <si>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</si>
  <si>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</si>
  <si>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</si>
  <si>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</si>
  <si>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</si>
  <si>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</si>
  <si>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</si>
  <si>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</si>
  <si>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</si>
  <si>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</si>
  <si>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</si>
  <si>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</si>
  <si>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</si>
  <si>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</si>
  <si>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</si>
  <si>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</si>
  <si>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</si>
  <si>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</si>
  <si>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</si>
  <si>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</si>
  <si>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</si>
  <si>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</si>
  <si>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</si>
  <si>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</si>
  <si>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</si>
  <si>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</si>
  <si>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</si>
  <si>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</si>
  <si>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</si>
  <si>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</si>
  <si>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</si>
  <si>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</si>
  <si>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</si>
  <si>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</si>
  <si>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</si>
  <si>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</si>
  <si>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</si>
  <si>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</si>
  <si>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</si>
  <si>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</si>
  <si>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</si>
  <si>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</si>
  <si>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</si>
  <si>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</si>
  <si>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</si>
  <si>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</si>
  <si>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</si>
  <si>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</si>
  <si>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</si>
  <si>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</si>
  <si>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</si>
  <si>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</si>
  <si>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</si>
  <si>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</si>
  <si>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</si>
  <si>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</si>
  <si>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</si>
  <si>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</si>
  <si>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</si>
  <si>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</si>
  <si>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</si>
  <si>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</si>
  <si>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</si>
  <si>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</si>
  <si>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</si>
  <si>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</si>
  <si>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</si>
  <si>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</si>
  <si>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</si>
  <si>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</si>
  <si>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</si>
  <si>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</si>
  <si>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</si>
  <si>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</si>
  <si>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</si>
  <si>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</si>
  <si>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</si>
  <si>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</si>
  <si>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</si>
  <si>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</si>
  <si>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</si>
  <si>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</si>
  <si>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</si>
  <si>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</si>
  <si>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</si>
  <si>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</si>
  <si>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</si>
  <si>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</si>
  <si>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</si>
  <si>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</si>
  <si>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</si>
  <si>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</si>
  <si>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</si>
  <si>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</si>
  <si>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</si>
  <si>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</si>
  <si>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</si>
  <si>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</si>
  <si>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</si>
  <si>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</si>
  <si>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</si>
  <si>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</si>
  <si>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</si>
  <si>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</si>
  <si>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</si>
  <si>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</si>
  <si>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</si>
  <si>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</si>
  <si>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</si>
  <si>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</si>
  <si>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</si>
  <si>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</si>
  <si>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</si>
  <si>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</si>
  <si>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</si>
  <si>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</si>
  <si>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</si>
  <si>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</si>
  <si>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</si>
  <si>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</si>
  <si>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</si>
  <si>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</si>
  <si>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</si>
  <si>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</si>
  <si>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</si>
  <si>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</si>
  <si>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</si>
  <si>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</si>
  <si>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</si>
  <si>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</si>
  <si>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</si>
  <si>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</si>
  <si>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</si>
  <si>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</si>
  <si>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</si>
  <si>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</si>
  <si>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</si>
  <si>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</si>
  <si>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</si>
  <si>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</si>
  <si>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</si>
  <si>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</si>
  <si>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</si>
  <si>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</si>
  <si>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</si>
  <si>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</si>
  <si>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</si>
  <si>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</si>
  <si>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</si>
  <si>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</si>
  <si>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</si>
  <si>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</si>
  <si>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</si>
  <si>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</si>
  <si>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</si>
  <si>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</si>
  <si>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</si>
  <si>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</si>
  <si>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</si>
  <si>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</si>
  <si>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</si>
  <si>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</si>
  <si>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</si>
  <si>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</si>
  <si>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</si>
  <si>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</si>
  <si>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</si>
  <si>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</si>
  <si>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</si>
  <si>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</si>
  <si>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</si>
  <si>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</si>
  <si>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</si>
  <si>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</si>
  <si>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</si>
  <si>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</si>
  <si>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</si>
  <si>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</si>
  <si>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</si>
  <si>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</si>
  <si>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</si>
  <si>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</si>
  <si>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</si>
  <si>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</si>
  <si>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</si>
  <si>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</si>
  <si>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</si>
  <si>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</si>
  <si>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</si>
  <si>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</si>
  <si>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</si>
  <si>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</si>
  <si>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</si>
  <si>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</si>
  <si>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</si>
  <si>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</si>
  <si>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</si>
  <si>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</si>
  <si>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</si>
  <si>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</si>
  <si>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</si>
  <si>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</si>
  <si>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</si>
  <si>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</si>
  <si>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</si>
  <si>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</si>
  <si>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</si>
  <si>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</si>
  <si>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</si>
  <si>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</si>
  <si>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</si>
  <si>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</si>
  <si>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</si>
  <si>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</si>
  <si>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</si>
  <si>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</si>
  <si>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</si>
  <si>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</si>
  <si>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</si>
  <si>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</si>
  <si>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</si>
  <si>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</si>
  <si>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</si>
  <si>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</si>
  <si>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</si>
  <si>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</si>
  <si>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</si>
  <si>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</si>
  <si>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</si>
  <si>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</si>
  <si>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</si>
  <si>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</si>
  <si>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</si>
  <si>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</si>
  <si>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</si>
  <si>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</si>
  <si>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</si>
  <si>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</si>
  <si>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</si>
  <si>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</si>
  <si>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</si>
  <si>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</si>
  <si>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</si>
  <si>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</si>
  <si>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</si>
  <si>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</si>
  <si>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</si>
  <si>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</si>
  <si>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</si>
  <si>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</si>
  <si>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</si>
  <si>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</si>
  <si>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</si>
  <si>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</si>
  <si>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</si>
  <si>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</si>
  <si>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</si>
  <si>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</si>
  <si>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</si>
  <si>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</si>
  <si>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</si>
  <si>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</si>
  <si>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</si>
  <si>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</si>
  <si>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</si>
  <si>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</si>
  <si>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</si>
  <si>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</si>
  <si>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</si>
  <si>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</si>
  <si>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</si>
  <si>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</si>
  <si>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</si>
  <si>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</si>
  <si>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</si>
  <si>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</si>
  <si>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</si>
  <si>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</si>
  <si>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</si>
  <si>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</si>
  <si>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</si>
  <si>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</si>
  <si>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</si>
  <si>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</si>
  <si>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</si>
  <si>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</si>
  <si>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</si>
  <si>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</si>
  <si>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</si>
  <si>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</si>
  <si>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</si>
  <si>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</si>
  <si>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</si>
  <si>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</si>
  <si>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</si>
  <si>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</si>
  <si>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</si>
  <si>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</si>
  <si>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</si>
  <si>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</si>
  <si>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</si>
  <si>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</si>
  <si>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</si>
  <si>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</si>
  <si>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</si>
  <si>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</si>
  <si>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</si>
  <si>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</si>
  <si>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</si>
  <si>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</si>
  <si>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</si>
  <si>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</si>
  <si>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</si>
  <si>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</si>
  <si>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</si>
  <si>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</si>
  <si>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</si>
  <si>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</si>
  <si>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</si>
  <si>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</si>
  <si>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</si>
  <si>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</si>
  <si>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</si>
  <si>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</si>
  <si>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</si>
  <si>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</si>
  <si>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</si>
  <si>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</si>
  <si>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</si>
  <si>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</si>
  <si>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</si>
  <si>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</si>
  <si>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</si>
  <si>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</si>
  <si>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</si>
  <si>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</si>
  <si>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</si>
  <si>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</si>
  <si>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</si>
  <si>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</si>
  <si>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</si>
  <si>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</si>
  <si>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</si>
  <si>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</si>
  <si>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</si>
  <si>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</si>
  <si>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</si>
  <si>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</si>
  <si>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</si>
  <si>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</si>
  <si>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</si>
  <si>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</si>
  <si>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</si>
  <si>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</si>
  <si>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</si>
  <si>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</si>
  <si>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</si>
  <si>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</si>
  <si>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</si>
  <si>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</si>
  <si>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</si>
  <si>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</si>
  <si>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</si>
  <si>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</si>
  <si>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</si>
  <si>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</si>
  <si>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</si>
  <si>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</si>
  <si>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</si>
  <si>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</si>
  <si>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</si>
  <si>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</si>
  <si>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</si>
  <si>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</si>
  <si>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</si>
  <si>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</si>
  <si>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</si>
  <si>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</si>
  <si>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</si>
  <si>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</si>
  <si>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</si>
  <si>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</si>
  <si>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</si>
  <si>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</si>
  <si>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</si>
  <si>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</si>
  <si>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</si>
  <si>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</si>
  <si>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</si>
  <si>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</si>
  <si>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</si>
  <si>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</si>
  <si>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</si>
  <si>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</si>
  <si>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</si>
  <si>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</si>
  <si>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</si>
  <si>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</si>
  <si>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</si>
  <si>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</si>
  <si>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</si>
  <si>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</si>
  <si>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</si>
  <si>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</si>
  <si>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</si>
  <si>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</si>
  <si>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</si>
  <si>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</si>
  <si>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</si>
  <si>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</si>
  <si>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</si>
  <si>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</si>
  <si>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</si>
  <si>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</si>
  <si>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</si>
  <si>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</si>
  <si>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</si>
  <si>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</si>
  <si>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</si>
  <si>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</si>
  <si>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</si>
  <si>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</si>
  <si>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</si>
  <si>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</si>
  <si>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</si>
  <si>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</si>
  <si>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</si>
  <si>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</si>
  <si>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</si>
  <si>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</si>
  <si>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</si>
  <si>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</si>
  <si>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</si>
  <si>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</si>
  <si>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</si>
  <si>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</si>
  <si>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</si>
  <si>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</si>
  <si>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</si>
  <si>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</si>
  <si>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</si>
  <si>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</si>
  <si>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</si>
  <si>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</si>
  <si>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</si>
  <si>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</si>
  <si>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</si>
  <si>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</si>
  <si>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</si>
  <si>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</si>
  <si>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</si>
  <si>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</si>
  <si>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</si>
  <si>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</si>
  <si>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</si>
  <si>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</si>
  <si>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</si>
  <si>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</si>
  <si>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</si>
  <si>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</si>
  <si>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</si>
  <si>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</si>
  <si>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</si>
  <si>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</si>
  <si>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</si>
  <si>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</si>
  <si>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</si>
  <si>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</si>
  <si>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</si>
  <si>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</si>
  <si>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</si>
  <si>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</si>
  <si>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</si>
  <si>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</si>
  <si>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</si>
  <si>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</si>
  <si>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</si>
  <si>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</si>
  <si>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</si>
  <si>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</si>
  <si>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</si>
  <si>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</si>
  <si>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</si>
  <si>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</si>
  <si>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</si>
  <si>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</si>
  <si>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</si>
  <si>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</si>
  <si>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</si>
  <si>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</si>
  <si>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</si>
  <si>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</si>
  <si>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</si>
  <si>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</si>
  <si>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</si>
  <si>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</si>
  <si>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</si>
  <si>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</si>
  <si>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</si>
  <si>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</si>
  <si>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</si>
  <si>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</si>
  <si>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</si>
  <si>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</si>
  <si>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</si>
  <si>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</si>
  <si>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</si>
  <si>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</si>
  <si>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</si>
  <si>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</si>
  <si>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</si>
  <si>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</si>
  <si>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</si>
  <si>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</si>
  <si>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</si>
  <si>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</si>
  <si>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</si>
  <si>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</si>
  <si>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</si>
  <si>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</si>
  <si>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</si>
  <si>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</si>
  <si>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</si>
  <si>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</si>
  <si>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</si>
  <si>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</si>
  <si>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</si>
  <si>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</si>
  <si>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</si>
  <si>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</si>
  <si>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</si>
  <si>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</si>
  <si>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</si>
  <si>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</si>
  <si>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</si>
  <si>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</si>
  <si>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</si>
  <si>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</si>
  <si>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</si>
  <si>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</si>
  <si>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</si>
  <si>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</si>
  <si>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</si>
  <si>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</si>
  <si>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</si>
  <si>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</si>
  <si>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</si>
  <si>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</si>
  <si>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</si>
  <si>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</si>
  <si>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</si>
  <si>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</si>
  <si>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</si>
  <si>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</si>
  <si>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</si>
  <si>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</si>
  <si>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</si>
  <si>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</si>
  <si>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</si>
  <si>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</si>
  <si>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</si>
  <si>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</si>
  <si>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</si>
  <si>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</si>
  <si>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</si>
  <si>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</si>
  <si>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</si>
  <si>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</si>
  <si>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</si>
  <si>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</si>
  <si>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</si>
  <si>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</si>
  <si>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</si>
  <si>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</si>
  <si>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</si>
  <si>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</si>
  <si>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</si>
  <si>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</si>
  <si>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</si>
  <si>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</si>
  <si>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</si>
  <si>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</si>
  <si>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</si>
  <si>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</si>
  <si>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</si>
  <si>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</si>
  <si>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</si>
  <si>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</si>
  <si>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</si>
  <si>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</si>
  <si>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</si>
  <si>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</si>
  <si>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</si>
  <si>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</si>
  <si>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</si>
  <si>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</si>
  <si>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</si>
  <si>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</si>
  <si>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</si>
  <si>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</si>
  <si>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</si>
  <si>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</si>
  <si>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</si>
  <si>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</si>
  <si>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</si>
  <si>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</si>
  <si>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</si>
  <si>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</si>
  <si>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</si>
  <si>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</si>
  <si>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</si>
  <si>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</si>
  <si>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</si>
  <si>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</si>
  <si>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</si>
  <si>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</si>
  <si>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</si>
  <si>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</si>
  <si>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</si>
  <si>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</si>
  <si>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</si>
  <si>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</si>
  <si>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</si>
  <si>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</si>
  <si>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</si>
  <si>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</si>
  <si>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</si>
  <si>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</si>
  <si>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</si>
  <si>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</si>
  <si>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</si>
  <si>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</si>
  <si>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</si>
  <si>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</si>
  <si>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</si>
  <si>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</si>
  <si>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</si>
  <si>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</si>
  <si>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</si>
  <si>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</si>
  <si>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</si>
  <si>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</si>
  <si>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</si>
  <si>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</si>
  <si>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</si>
  <si>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</si>
  <si>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</si>
  <si>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</si>
  <si>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</si>
  <si>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</si>
  <si>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</si>
  <si>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</si>
  <si>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</si>
  <si>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</si>
  <si>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</si>
  <si>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</si>
  <si>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</si>
  <si>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</si>
  <si>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</si>
  <si>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</si>
  <si>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</si>
  <si>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</si>
  <si>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</si>
  <si>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</si>
  <si>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</si>
  <si>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</si>
  <si>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</si>
  <si>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</si>
  <si>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</si>
  <si>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</si>
  <si>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</si>
  <si>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</si>
  <si>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</si>
  <si>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</si>
  <si>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</si>
  <si>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</si>
  <si>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</si>
  <si>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</si>
  <si>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</si>
  <si>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</si>
  <si>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</si>
  <si>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</si>
  <si>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</si>
  <si>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</si>
  <si>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</si>
  <si>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</si>
  <si>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</si>
  <si>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</si>
  <si>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</si>
  <si>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</si>
  <si>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</si>
  <si>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</si>
  <si>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</si>
  <si>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</si>
  <si>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</si>
  <si>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</si>
  <si>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</si>
  <si>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</si>
  <si>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</si>
  <si>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</si>
  <si>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</si>
  <si>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</si>
  <si>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</si>
  <si>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</si>
  <si>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</si>
  <si>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</si>
  <si>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</si>
  <si>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</si>
  <si>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</si>
  <si>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</si>
  <si>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</si>
  <si>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</si>
  <si>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</si>
  <si>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</si>
  <si>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</si>
  <si>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</si>
  <si>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</si>
  <si>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</si>
  <si>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</si>
  <si>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</si>
  <si>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</si>
  <si>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</si>
  <si>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</si>
  <si>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</si>
  <si>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</si>
  <si>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</si>
  <si>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</si>
  <si>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</si>
  <si>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</si>
  <si>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</si>
  <si>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</si>
  <si>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</si>
  <si>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</si>
  <si>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</si>
  <si>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</si>
  <si>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</si>
  <si>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</si>
  <si>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</si>
  <si>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</si>
  <si>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</si>
  <si>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</si>
  <si>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</si>
  <si>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</si>
  <si>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</si>
  <si>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</si>
  <si>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</si>
  <si>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</si>
  <si>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</si>
  <si>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</si>
  <si>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</si>
  <si>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</si>
  <si>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</si>
  <si>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</si>
  <si>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</si>
  <si>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</si>
  <si>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</si>
  <si>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</si>
  <si>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</si>
  <si>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</si>
  <si>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</si>
  <si>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</si>
  <si>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</si>
  <si>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</si>
  <si>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</si>
  <si>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</si>
  <si>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</si>
  <si>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</si>
  <si>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</si>
  <si>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</si>
  <si>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</si>
  <si>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</si>
  <si>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</si>
  <si>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</si>
  <si>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</si>
  <si>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</si>
  <si>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</si>
  <si>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</si>
  <si>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</si>
  <si>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</si>
  <si>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</si>
  <si>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</si>
  <si>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</si>
  <si>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</si>
  <si>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</si>
  <si>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</si>
  <si>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</si>
  <si>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</si>
  <si>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</si>
  <si>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</si>
  <si>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</si>
  <si>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</si>
  <si>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</si>
  <si>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</si>
  <si>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</si>
  <si>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</si>
  <si>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</si>
  <si>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</si>
  <si>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</si>
  <si>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</si>
  <si>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</si>
  <si>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</si>
  <si>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</si>
  <si>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</si>
  <si>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</si>
  <si>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</si>
  <si>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</si>
  <si>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</si>
  <si>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</si>
  <si>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</si>
  <si>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</si>
  <si>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</si>
  <si>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</si>
  <si>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</si>
  <si>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</si>
  <si>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</si>
  <si>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</si>
  <si>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</si>
  <si>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</si>
  <si>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</si>
  <si>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</si>
  <si>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</si>
  <si>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</si>
  <si>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</si>
  <si>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</si>
  <si>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</si>
  <si>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</si>
  <si>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</si>
  <si>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</si>
  <si>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</si>
  <si>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</si>
  <si>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</si>
  <si>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</si>
  <si>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</si>
  <si>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</si>
  <si>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</si>
  <si>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</si>
  <si>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</si>
  <si>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</si>
  <si>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</si>
  <si>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</si>
  <si>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</si>
  <si>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</si>
  <si>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</si>
  <si>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</si>
  <si>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</si>
  <si>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</si>
  <si>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</si>
  <si>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</si>
  <si>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</si>
  <si>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</si>
  <si>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</si>
  <si>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</si>
  <si>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</si>
  <si>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</si>
  <si>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</si>
  <si>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</si>
  <si>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</si>
  <si>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</si>
  <si>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</si>
  <si>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</si>
  <si>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</si>
  <si>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</si>
  <si>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</si>
  <si>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</si>
  <si>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</si>
  <si>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</si>
  <si>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</si>
  <si>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</si>
  <si>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</si>
  <si>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</si>
  <si>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</si>
  <si>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</si>
  <si>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</si>
  <si>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</si>
  <si>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</si>
  <si>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</si>
  <si>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</si>
  <si>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</si>
  <si>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</si>
  <si>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</si>
  <si>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</si>
  <si>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</si>
  <si>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</si>
  <si>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</si>
  <si>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</si>
  <si>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</si>
  <si>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</si>
  <si>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</si>
  <si>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</si>
  <si>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</si>
  <si>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</si>
  <si>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</si>
  <si>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</si>
  <si>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</si>
  <si>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</si>
  <si>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</si>
  <si>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</si>
  <si>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</si>
  <si>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</si>
  <si>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</si>
  <si>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</si>
  <si>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</si>
  <si>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</si>
  <si>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</si>
  <si>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</si>
  <si>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</si>
  <si>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</si>
  <si>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</si>
  <si>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</si>
  <si>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</si>
  <si>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</si>
  <si>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</si>
  <si>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</si>
  <si>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</si>
  <si>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</si>
  <si>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</si>
  <si>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</si>
  <si>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</si>
  <si>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</si>
  <si>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</si>
  <si>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</si>
  <si>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</si>
  <si>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</si>
  <si>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</si>
  <si>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</si>
  <si>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</si>
  <si>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</si>
  <si>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</si>
  <si>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</si>
  <si>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</si>
  <si>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</si>
  <si>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</si>
  <si>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</si>
  <si>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</si>
  <si>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</si>
  <si>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</si>
  <si>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</si>
  <si>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</si>
  <si>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</si>
  <si>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</si>
  <si>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</si>
  <si>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</si>
  <si>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</si>
  <si>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</si>
  <si>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</si>
  <si>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</si>
  <si>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</si>
  <si>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</si>
  <si>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</si>
  <si>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</si>
  <si>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</si>
  <si>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</si>
  <si>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</si>
  <si>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</si>
  <si>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</si>
  <si>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</si>
  <si>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</si>
  <si>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</si>
  <si>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</si>
  <si>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</si>
  <si>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</si>
  <si>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</si>
  <si>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</si>
  <si>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</si>
  <si>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</si>
  <si>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</si>
  <si>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</si>
  <si>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</si>
  <si>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</si>
  <si>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</si>
  <si>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</si>
  <si>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</si>
  <si>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</si>
  <si>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</si>
  <si>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</si>
  <si>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</si>
  <si>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</si>
  <si>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</si>
  <si>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</si>
  <si>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</si>
  <si>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</si>
  <si>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</si>
  <si>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</si>
  <si>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</si>
  <si>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</si>
  <si>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</si>
  <si>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</si>
  <si>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</si>
  <si>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</si>
  <si>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</si>
  <si>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</si>
  <si>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</si>
  <si>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</si>
  <si>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</si>
  <si>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</si>
  <si>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</si>
  <si>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</si>
  <si>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</si>
  <si>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</si>
  <si>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</si>
  <si>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</si>
  <si>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</si>
  <si>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</si>
  <si>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</si>
  <si>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</si>
  <si>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</si>
  <si>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</si>
  <si>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</si>
  <si>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</si>
  <si>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</si>
  <si>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</si>
  <si>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</si>
  <si>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</si>
  <si>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</si>
  <si>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</si>
  <si>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</si>
  <si>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</si>
  <si>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</si>
  <si>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</si>
  <si>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</si>
  <si>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</si>
  <si>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</si>
  <si>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</si>
  <si>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</si>
  <si>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</si>
  <si>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</si>
  <si>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</si>
  <si>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</si>
  <si>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</si>
  <si>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</si>
  <si>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</si>
  <si>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</si>
  <si>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</si>
  <si>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</si>
  <si>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</si>
  <si>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</si>
  <si>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</si>
  <si>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</si>
  <si>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</si>
  <si>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</si>
  <si>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</si>
  <si>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</si>
  <si>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</si>
  <si>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</si>
  <si>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</si>
  <si>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</si>
  <si>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</si>
  <si>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</si>
  <si>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</si>
  <si>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</si>
  <si>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</si>
  <si>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</si>
  <si>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</si>
  <si>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</si>
  <si>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</si>
  <si>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</si>
  <si>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</si>
  <si>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</si>
  <si>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</si>
  <si>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</si>
  <si>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</si>
  <si>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</si>
  <si>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</si>
  <si>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</si>
  <si>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</si>
  <si>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</si>
  <si>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</si>
  <si>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</si>
  <si>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</si>
  <si>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</si>
  <si>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</si>
  <si>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</si>
  <si>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</si>
  <si>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</si>
  <si>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</si>
  <si>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</si>
  <si>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</si>
  <si>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</si>
  <si>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</si>
  <si>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</si>
  <si>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</si>
  <si>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</si>
  <si>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</si>
  <si>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</si>
  <si>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</si>
  <si>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</si>
  <si>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</si>
  <si>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</si>
  <si>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</si>
  <si>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</si>
  <si>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</si>
  <si>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</si>
  <si>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</si>
  <si>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</si>
  <si>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</si>
  <si>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</si>
  <si>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</si>
  <si>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</si>
  <si>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</si>
  <si>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</si>
  <si>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</si>
  <si>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</si>
  <si>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</si>
  <si>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</si>
  <si>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</si>
  <si>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</si>
  <si>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</si>
  <si>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</si>
  <si>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</si>
  <si>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</si>
  <si>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</si>
  <si>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</si>
  <si>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</si>
  <si>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</si>
  <si>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</si>
  <si>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</si>
  <si>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</si>
  <si>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</si>
  <si>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</si>
  <si>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</si>
  <si>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</si>
  <si>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</si>
  <si>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</si>
  <si>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</si>
  <si>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</si>
  <si>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</si>
  <si>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</si>
  <si>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</si>
  <si>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</si>
  <si>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</si>
  <si>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</si>
  <si>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</si>
  <si>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</si>
  <si>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</si>
  <si>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</si>
  <si>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</si>
  <si>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</si>
  <si>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</si>
  <si>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</si>
  <si>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</si>
  <si>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</si>
  <si>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</si>
  <si>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</si>
  <si>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</si>
  <si>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</si>
  <si>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</si>
  <si>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</si>
  <si>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</si>
  <si>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</si>
  <si>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</si>
  <si>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</si>
  <si>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</si>
  <si>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</si>
  <si>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</si>
  <si>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</si>
  <si>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</si>
  <si>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</si>
  <si>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</si>
  <si>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</si>
  <si>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</si>
  <si>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</si>
  <si>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</si>
  <si>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</si>
  <si>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</si>
  <si>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</si>
  <si>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</si>
  <si>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</si>
  <si>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</si>
  <si>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</si>
  <si>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</si>
  <si>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</si>
  <si>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</si>
  <si>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</si>
  <si>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</si>
  <si>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</si>
  <si>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</si>
  <si>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</si>
  <si>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</si>
  <si>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</si>
  <si>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</si>
  <si>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</si>
  <si>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</si>
  <si>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</si>
  <si>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</si>
  <si>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</si>
  <si>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</si>
  <si>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</si>
  <si>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</si>
  <si>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</si>
  <si>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</si>
  <si>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</si>
  <si>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</si>
  <si>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</si>
  <si>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</si>
  <si>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</si>
  <si>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</si>
  <si>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</si>
  <si>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</si>
  <si>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</si>
  <si>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</si>
  <si>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</si>
  <si>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</si>
  <si>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</si>
  <si>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</si>
  <si>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</si>
  <si>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</si>
  <si>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</si>
  <si>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</si>
  <si>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</si>
  <si>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</si>
  <si>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</si>
  <si>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</si>
  <si>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</si>
  <si>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</si>
  <si>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</si>
  <si>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</si>
  <si>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</si>
  <si>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</si>
  <si>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</si>
  <si>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</si>
  <si>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</si>
  <si>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</si>
  <si>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</si>
  <si>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</si>
  <si>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</si>
  <si>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</si>
  <si>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</si>
  <si>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</si>
  <si>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</si>
  <si>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</si>
  <si>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</si>
  <si>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</si>
  <si>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</si>
  <si>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</si>
  <si>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</si>
  <si>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</si>
  <si>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</si>
  <si>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</si>
  <si>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</si>
  <si>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</si>
  <si>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</si>
  <si>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</si>
  <si>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</si>
  <si>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</si>
  <si>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</si>
  <si>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</si>
  <si>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</si>
  <si>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</si>
  <si>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</si>
  <si>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</si>
  <si>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</si>
  <si>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</si>
  <si>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</si>
  <si>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</si>
  <si>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</si>
  <si>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</si>
  <si>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</si>
  <si>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</si>
  <si>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</si>
  <si>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</si>
  <si>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</si>
  <si>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</si>
  <si>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</si>
  <si>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</si>
  <si>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</si>
  <si>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</si>
  <si>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</si>
  <si>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</si>
  <si>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</si>
  <si>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</si>
  <si>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</si>
  <si>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</si>
  <si>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</si>
  <si>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</si>
  <si>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</si>
  <si>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</si>
  <si>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</si>
  <si>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</si>
  <si>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</si>
  <si>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</si>
  <si>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</si>
  <si>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</si>
  <si>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</si>
  <si>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</si>
  <si>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</si>
  <si>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</si>
  <si>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</si>
  <si>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</si>
  <si>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</si>
  <si>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</si>
  <si>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</si>
  <si>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</si>
  <si>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</si>
  <si>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</si>
  <si>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</si>
  <si>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</si>
  <si>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</si>
  <si>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</si>
  <si>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</si>
  <si>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</si>
  <si>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</si>
  <si>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</si>
  <si>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</si>
  <si>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</si>
  <si>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</si>
  <si>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</si>
  <si>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</si>
  <si>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</si>
  <si>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</si>
  <si>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</si>
  <si>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</si>
  <si>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</si>
  <si>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</si>
  <si>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</si>
  <si>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</si>
  <si>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</si>
  <si>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</si>
  <si>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</si>
  <si>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</si>
  <si>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</si>
  <si>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</si>
  <si>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</si>
  <si>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</si>
  <si>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</si>
  <si>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</si>
  <si>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</si>
  <si>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</si>
  <si>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</si>
  <si>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</si>
  <si>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</si>
  <si>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</si>
  <si>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</si>
  <si>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</si>
  <si>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</si>
  <si>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</si>
  <si>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</si>
  <si>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</si>
  <si>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</si>
  <si>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</si>
  <si>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</si>
  <si>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</si>
  <si>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</si>
  <si>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</si>
  <si>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</si>
  <si>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</si>
  <si>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</si>
  <si>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</si>
  <si>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</si>
  <si>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</si>
  <si>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</si>
  <si>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</si>
  <si>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</si>
  <si>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</si>
  <si>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</si>
  <si>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</si>
  <si>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</si>
  <si>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</si>
  <si>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</si>
  <si>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</si>
  <si>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</si>
  <si>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</si>
  <si>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</si>
  <si>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</si>
  <si>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</si>
  <si>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</si>
  <si>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</si>
  <si>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</si>
  <si>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</si>
  <si>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</si>
  <si>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</si>
  <si>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</si>
  <si>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</si>
  <si>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</si>
  <si>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</si>
  <si>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</si>
  <si>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</si>
  <si>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</si>
  <si>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</si>
  <si>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</si>
  <si>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</si>
  <si>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</si>
  <si>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</si>
  <si>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</si>
  <si>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</si>
  <si>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</si>
  <si>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</si>
  <si>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</si>
  <si>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</si>
  <si>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</si>
  <si>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</si>
  <si>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</si>
  <si>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</si>
  <si>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</si>
  <si>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</si>
  <si>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</si>
  <si>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</si>
  <si>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</si>
  <si>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</si>
  <si>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</si>
  <si>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</si>
  <si>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</si>
  <si>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</si>
  <si>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</si>
  <si>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</si>
  <si>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</si>
  <si>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</si>
  <si>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</si>
  <si>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</si>
  <si>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</si>
  <si>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</si>
  <si>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</si>
  <si>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</si>
  <si>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</si>
  <si>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</si>
  <si>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</si>
  <si>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</si>
  <si>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</si>
  <si>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</si>
  <si>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</si>
  <si>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</si>
  <si>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</si>
  <si>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</si>
  <si>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</si>
  <si>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</si>
  <si>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</si>
  <si>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</si>
  <si>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</si>
  <si>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</si>
  <si>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</si>
  <si>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</si>
  <si>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</si>
  <si>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</si>
  <si>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</si>
  <si>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</si>
  <si>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</si>
  <si>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</si>
  <si>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</si>
  <si>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</si>
  <si>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</si>
  <si>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</si>
  <si>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</si>
  <si>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</si>
  <si>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</si>
  <si>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</si>
  <si>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</si>
  <si>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</si>
  <si>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</si>
  <si>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</si>
  <si>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</si>
  <si>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</si>
  <si>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</si>
  <si>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</si>
  <si>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</si>
  <si>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</si>
  <si>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</si>
  <si>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</si>
  <si>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</si>
  <si>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</si>
  <si>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</si>
  <si>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</si>
  <si>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</si>
  <si>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</si>
  <si>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</si>
  <si>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</si>
  <si>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</si>
  <si>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</si>
  <si>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</si>
  <si>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</si>
  <si>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</si>
  <si>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</si>
  <si>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</si>
  <si>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</si>
  <si>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</si>
  <si>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</si>
  <si>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</si>
  <si>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</si>
  <si>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</si>
  <si>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</si>
  <si>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</si>
  <si>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</si>
  <si>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</si>
  <si>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</si>
  <si>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</si>
  <si>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</si>
  <si>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</si>
  <si>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</si>
  <si>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</si>
  <si>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</si>
  <si>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</si>
  <si>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</si>
  <si>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</si>
  <si>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</si>
  <si>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</si>
  <si>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</si>
  <si>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</si>
  <si>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</si>
  <si>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</si>
  <si>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</si>
  <si>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</si>
  <si>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</si>
  <si>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</si>
  <si>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</si>
  <si>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</si>
  <si>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</si>
  <si>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</si>
  <si>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</si>
  <si>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</si>
  <si>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</si>
  <si>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</si>
  <si>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</si>
  <si>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</si>
  <si>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</si>
  <si>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</si>
  <si>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</si>
  <si>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</si>
  <si>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</si>
  <si>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</si>
  <si>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</si>
  <si>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</si>
  <si>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</si>
  <si>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</si>
  <si>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</si>
  <si>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</si>
  <si>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</si>
  <si>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</si>
  <si>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</si>
  <si>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</si>
  <si>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</si>
  <si>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</si>
  <si>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</si>
  <si>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</si>
  <si>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</si>
  <si>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</si>
  <si>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</si>
  <si>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</si>
  <si>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</si>
  <si>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</si>
  <si>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</si>
  <si>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</si>
  <si>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</si>
  <si>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</si>
  <si>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</si>
  <si>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</si>
  <si>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</si>
  <si>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</si>
  <si>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</si>
  <si>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</si>
  <si>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</si>
  <si>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</si>
  <si>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</si>
  <si>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</si>
  <si>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</si>
  <si>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</si>
  <si>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</si>
  <si>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</si>
  <si>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</si>
  <si>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</si>
  <si>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</si>
  <si>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</si>
  <si>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</si>
  <si>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</si>
  <si>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</si>
  <si>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</si>
  <si>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</si>
  <si>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</si>
  <si>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</si>
  <si>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</si>
  <si>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</si>
  <si>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</si>
  <si>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</si>
  <si>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</si>
  <si>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</si>
  <si>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</si>
  <si>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</si>
  <si>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</si>
  <si>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</si>
  <si>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</si>
  <si>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</si>
  <si>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</si>
  <si>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</si>
  <si>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</si>
  <si>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</si>
  <si>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</si>
  <si>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</si>
  <si>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</si>
  <si>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</si>
  <si>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</si>
  <si>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</si>
  <si>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</si>
  <si>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</si>
  <si>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</si>
  <si>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</si>
  <si>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</si>
  <si>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</si>
  <si>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</si>
  <si>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</si>
  <si>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</si>
  <si>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</si>
  <si>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</si>
  <si>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</si>
  <si>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</si>
  <si>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</si>
  <si>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</si>
  <si>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</si>
  <si>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</si>
  <si>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</si>
  <si>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</si>
  <si>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</si>
  <si>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</si>
  <si>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</si>
  <si>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</si>
  <si>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</si>
  <si>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</si>
  <si>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</si>
  <si>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</si>
  <si>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</si>
  <si>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</si>
  <si>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</si>
  <si>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</si>
  <si>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</si>
  <si>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</si>
  <si>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</si>
  <si>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</si>
  <si>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</si>
  <si>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</si>
  <si>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</si>
  <si>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</si>
  <si>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</si>
  <si>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</si>
  <si>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</si>
  <si>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</si>
  <si>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</si>
  <si>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</si>
  <si>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</si>
  <si>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</si>
  <si>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</si>
  <si>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</si>
  <si>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</si>
  <si>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</si>
  <si>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</si>
  <si>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</si>
  <si>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</si>
  <si>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</si>
  <si>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</si>
  <si>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</si>
  <si>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</si>
  <si>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</si>
  <si>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</si>
  <si>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</si>
  <si>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</si>
  <si>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</si>
  <si>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</si>
  <si>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</si>
  <si>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</si>
  <si>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</si>
  <si>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</si>
  <si>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</si>
  <si>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</si>
  <si>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</si>
  <si>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</si>
  <si>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</si>
  <si>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</si>
  <si>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</si>
  <si>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</si>
  <si>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</si>
  <si>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</si>
  <si>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</si>
  <si>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</si>
  <si>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</si>
  <si>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</si>
  <si>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</si>
  <si>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</si>
  <si>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</si>
  <si>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</si>
  <si>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</si>
  <si>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</si>
  <si>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</si>
  <si>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</si>
  <si>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</si>
  <si>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</si>
  <si>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</si>
  <si>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</si>
  <si>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</si>
  <si>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</si>
  <si>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</si>
  <si>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</si>
  <si>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</si>
  <si>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</si>
  <si>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</si>
  <si>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</si>
  <si>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</si>
  <si>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</si>
  <si>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</si>
  <si>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</si>
  <si>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</si>
  <si>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</si>
  <si>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</si>
  <si>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</si>
  <si>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</si>
  <si>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</si>
  <si>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</si>
  <si>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</si>
  <si>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</si>
  <si>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</si>
  <si>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</si>
  <si>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</si>
  <si>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</si>
  <si>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</si>
  <si>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</si>
  <si>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</si>
  <si>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</si>
  <si>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</si>
  <si>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</si>
  <si>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</si>
  <si>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</si>
  <si>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</si>
  <si>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</si>
  <si>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</si>
  <si>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</si>
  <si>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</si>
  <si>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</si>
  <si>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</si>
  <si>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</si>
  <si>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</si>
  <si>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</si>
  <si>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</si>
  <si>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</si>
  <si>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</si>
  <si>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</si>
  <si>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</si>
  <si>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</si>
  <si>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</si>
  <si>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</si>
  <si>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</si>
  <si>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</si>
  <si>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</si>
  <si>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</si>
  <si>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</si>
  <si>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</si>
  <si>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</si>
  <si>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</si>
  <si>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</si>
  <si>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</si>
  <si>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</si>
  <si>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</si>
  <si>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</si>
  <si>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</si>
  <si>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</si>
  <si>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</si>
  <si>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</si>
  <si>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</si>
  <si>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</si>
  <si>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</si>
  <si>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</si>
  <si>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</si>
  <si>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</si>
  <si>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</si>
  <si>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</si>
  <si>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</si>
  <si>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</si>
  <si>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</si>
  <si>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</si>
  <si>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</si>
  <si>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</si>
  <si>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</si>
  <si>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</si>
  <si>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</si>
  <si>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</si>
  <si>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</si>
  <si>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</si>
  <si>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</si>
  <si>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</si>
  <si>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</si>
  <si>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</si>
  <si>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</si>
  <si>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</si>
  <si>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</si>
  <si>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</si>
  <si>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</si>
  <si>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</si>
  <si>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</si>
  <si>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</si>
  <si>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</si>
  <si>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</si>
  <si>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</si>
  <si>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</si>
  <si>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</si>
  <si>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</si>
  <si>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</si>
  <si>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</si>
  <si>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</si>
  <si>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</si>
  <si>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</si>
  <si>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</si>
  <si>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</si>
  <si>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</si>
  <si>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</si>
  <si>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</si>
  <si>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</si>
  <si>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</si>
  <si>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</si>
  <si>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</si>
  <si>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</si>
  <si>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</si>
  <si>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</si>
  <si>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</si>
  <si>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</si>
  <si>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</si>
  <si>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</si>
  <si>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</si>
  <si>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</si>
  <si>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</si>
  <si>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</si>
  <si>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</si>
  <si>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</si>
  <si>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</si>
  <si>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</si>
  <si>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</si>
  <si>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</si>
  <si>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</si>
  <si>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</si>
  <si>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</si>
  <si>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</si>
  <si>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</si>
  <si>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</si>
  <si>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</si>
  <si>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</si>
  <si>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</si>
  <si>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</si>
  <si>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</si>
  <si>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</si>
  <si>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</si>
  <si>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</si>
  <si>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</si>
  <si>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</si>
  <si>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</si>
  <si>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</si>
  <si>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</si>
  <si>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</si>
  <si>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</si>
  <si>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</si>
  <si>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</si>
  <si>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</si>
  <si>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</si>
  <si>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</si>
  <si>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</si>
  <si>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</si>
  <si>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</si>
  <si>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</si>
  <si>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</si>
  <si>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</si>
  <si>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</si>
  <si>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</si>
  <si>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</si>
  <si>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</si>
  <si>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</si>
  <si>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</si>
  <si>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</si>
  <si>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</si>
  <si>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</si>
  <si>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</si>
  <si>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</si>
  <si>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</si>
  <si>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</si>
  <si>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</si>
  <si>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</si>
  <si>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</si>
  <si>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</si>
  <si>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</si>
  <si>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</si>
  <si>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</si>
  <si>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</si>
  <si>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</si>
  <si>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</si>
  <si>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</si>
  <si>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</si>
  <si>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</si>
  <si>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</si>
  <si>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</si>
  <si>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</si>
  <si>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</si>
  <si>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</si>
  <si>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</si>
  <si>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</si>
  <si>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</si>
  <si>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</si>
  <si>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</si>
  <si>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</si>
  <si>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</si>
  <si>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</si>
  <si>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</si>
  <si>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</si>
  <si>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</si>
  <si>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</si>
  <si>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</si>
  <si>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</si>
  <si>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</si>
  <si>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</si>
  <si>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</si>
  <si>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</si>
  <si>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</si>
  <si>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</si>
  <si>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</si>
  <si>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</si>
  <si>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</si>
  <si>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</si>
  <si>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</si>
  <si>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</si>
  <si>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</si>
  <si>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</si>
  <si>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</si>
  <si>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</si>
  <si>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</si>
  <si>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</si>
  <si>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</si>
  <si>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</si>
  <si>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</si>
  <si>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</si>
  <si>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</si>
  <si>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</si>
  <si>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</si>
  <si>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</si>
  <si>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</si>
  <si>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</si>
  <si>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</si>
  <si>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</si>
  <si>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</si>
  <si>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</si>
  <si>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</si>
  <si>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</si>
  <si>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</si>
  <si>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</si>
  <si>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</si>
  <si>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</si>
  <si>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</si>
  <si>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</si>
  <si>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</si>
  <si>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</si>
  <si>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</si>
  <si>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</si>
  <si>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</si>
  <si>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</si>
  <si>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</si>
  <si>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</si>
  <si>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</si>
  <si>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</si>
  <si>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</si>
  <si>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</si>
  <si>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</si>
  <si>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</si>
  <si>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</si>
  <si>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</si>
  <si>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</si>
  <si>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</si>
  <si>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</si>
  <si>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</si>
  <si>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</si>
  <si>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</si>
  <si>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</si>
  <si>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</si>
  <si>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</si>
  <si>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</si>
  <si>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</si>
  <si>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</si>
  <si>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</si>
  <si>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</si>
  <si>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</si>
  <si>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</si>
  <si>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</si>
  <si>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</si>
  <si>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</si>
  <si>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</si>
  <si>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</si>
  <si>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</si>
  <si>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</si>
  <si>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</si>
  <si>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</si>
  <si>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</si>
  <si>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</si>
  <si>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</si>
  <si>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</si>
  <si>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</si>
  <si>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</si>
  <si>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</si>
  <si>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</si>
  <si>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</si>
  <si>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</si>
  <si>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</si>
  <si>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</si>
  <si>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</si>
  <si>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</si>
  <si>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</si>
  <si>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</si>
  <si>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</si>
  <si>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</si>
  <si>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</si>
  <si>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</si>
  <si>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</si>
  <si>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</si>
  <si>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</si>
  <si>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</si>
  <si>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</si>
  <si>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</si>
  <si>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</si>
  <si>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</si>
  <si>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</si>
  <si>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</si>
  <si>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</si>
  <si>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</si>
  <si>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</si>
  <si>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</si>
  <si>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</si>
  <si>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</si>
  <si>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</si>
  <si>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</si>
  <si>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</si>
  <si>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</si>
  <si>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</si>
  <si>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</si>
  <si>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</si>
  <si>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</si>
  <si>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</si>
  <si>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</si>
  <si>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</si>
  <si>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</si>
  <si>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</si>
  <si>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</si>
  <si>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</si>
  <si>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</si>
  <si>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</si>
  <si>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</si>
  <si>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</si>
  <si>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</si>
  <si>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</si>
  <si>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</si>
  <si>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</si>
  <si>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</si>
  <si>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</si>
  <si>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</si>
  <si>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</si>
  <si>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</si>
  <si>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</si>
  <si>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</si>
  <si>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</si>
  <si>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</si>
  <si>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</si>
  <si>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</si>
  <si>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</si>
  <si>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</si>
  <si>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</si>
  <si>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</si>
  <si>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</si>
  <si>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</si>
  <si>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</si>
  <si>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</si>
  <si>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</si>
  <si>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</si>
  <si>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</si>
  <si>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</si>
  <si>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</si>
  <si>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</si>
  <si>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</si>
  <si>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</si>
  <si>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</si>
  <si>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</si>
  <si>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</si>
  <si>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</si>
  <si>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</si>
  <si>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</si>
  <si>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</si>
  <si>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</si>
  <si>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</si>
  <si>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</si>
  <si>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</si>
  <si>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</si>
  <si>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</si>
  <si>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</si>
  <si>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</si>
  <si>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</si>
  <si>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</si>
  <si>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</si>
  <si>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</si>
  <si>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</si>
  <si>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</si>
  <si>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</si>
  <si>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</si>
  <si>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</si>
  <si>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</si>
  <si>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</si>
  <si>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</si>
  <si>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</si>
  <si>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</si>
  <si>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</si>
  <si>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</si>
  <si>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</si>
  <si>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</si>
  <si>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</si>
  <si>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</si>
  <si>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</si>
  <si>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</si>
  <si>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</si>
  <si>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</si>
  <si>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</si>
  <si>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</si>
  <si>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</si>
  <si>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</si>
  <si>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</si>
  <si>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</si>
  <si>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</si>
  <si>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</si>
  <si>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</si>
  <si>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</si>
  <si>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</si>
  <si>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</si>
  <si>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</si>
  <si>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</si>
  <si>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</si>
  <si>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</si>
  <si>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</si>
  <si>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</si>
  <si>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</si>
  <si>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</si>
  <si>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</si>
  <si>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</si>
  <si>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</si>
  <si>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</si>
  <si>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</si>
  <si>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</si>
  <si>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</si>
  <si>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</si>
  <si>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</si>
  <si>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</si>
  <si>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</si>
  <si>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</si>
  <si>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</si>
  <si>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</si>
  <si>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</si>
  <si>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</si>
  <si>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</si>
  <si>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</si>
  <si>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</si>
  <si>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</si>
  <si>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</si>
  <si>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</si>
  <si>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</si>
  <si>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</si>
  <si>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</si>
  <si>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</si>
  <si>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</si>
  <si>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</si>
  <si>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</si>
  <si>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</si>
  <si>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</si>
  <si>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</si>
  <si>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</si>
  <si>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</si>
  <si>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</si>
  <si>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</si>
  <si>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</si>
  <si>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</si>
  <si>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</si>
  <si>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</si>
  <si>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</si>
  <si>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</si>
  <si>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</si>
  <si>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</si>
  <si>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</si>
  <si>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</si>
  <si>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</si>
  <si>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</si>
  <si>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</si>
  <si>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</si>
  <si>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</si>
  <si>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</si>
  <si>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</si>
  <si>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</si>
  <si>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</si>
  <si>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</si>
  <si>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</si>
  <si>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</si>
  <si>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</si>
  <si>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</si>
  <si>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</si>
  <si>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</si>
  <si>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</si>
  <si>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</si>
  <si>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</si>
  <si>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</si>
  <si>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</si>
  <si>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</si>
  <si>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</si>
  <si>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</si>
  <si>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</si>
  <si>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</si>
  <si>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</si>
  <si>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</si>
  <si>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</si>
  <si>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</si>
  <si>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</si>
  <si>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</si>
  <si>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</si>
  <si>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</si>
  <si>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</si>
  <si>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</si>
  <si>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</si>
  <si>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</si>
  <si>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</si>
  <si>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</si>
  <si>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</si>
  <si>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</si>
  <si>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</si>
  <si>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</si>
  <si>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</si>
  <si>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</si>
  <si>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</si>
  <si>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</si>
  <si>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</si>
  <si>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</si>
  <si>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</si>
  <si>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</si>
  <si>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</si>
  <si>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</si>
  <si>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</si>
  <si>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</si>
  <si>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</si>
  <si>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</si>
  <si>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</si>
  <si>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</si>
  <si>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</si>
  <si>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</si>
  <si>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</si>
  <si>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</si>
  <si>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</si>
  <si>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</si>
  <si>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</si>
  <si>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</si>
  <si>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</si>
  <si>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</si>
  <si>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</si>
  <si>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</si>
  <si>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</si>
  <si>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</si>
  <si>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</si>
  <si>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</si>
  <si>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</si>
  <si>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</si>
  <si>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</si>
  <si>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</si>
  <si>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</si>
  <si>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</si>
  <si>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</si>
  <si>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</si>
  <si>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</si>
  <si>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</si>
  <si>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</si>
  <si>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</si>
  <si>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</si>
  <si>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</si>
  <si>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</si>
  <si>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</si>
  <si>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</si>
  <si>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</si>
  <si>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</si>
  <si>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</si>
  <si>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</si>
  <si>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</si>
  <si>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</si>
  <si>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</si>
  <si>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</si>
  <si>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</si>
  <si>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</si>
  <si>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</si>
  <si>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</si>
  <si>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</si>
  <si>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</si>
  <si>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</si>
  <si>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</si>
  <si>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</si>
  <si>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</si>
  <si>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</si>
  <si>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</si>
  <si>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</si>
  <si>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</si>
  <si>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</si>
  <si>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</si>
  <si>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</si>
  <si>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</si>
  <si>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</si>
  <si>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</si>
  <si>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</si>
  <si>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</si>
  <si>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</si>
  <si>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</si>
  <si>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</si>
  <si>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</si>
  <si>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</si>
  <si>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</si>
  <si>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</si>
  <si>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</si>
  <si>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</si>
  <si>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</si>
  <si>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</si>
  <si>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</si>
  <si>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</si>
  <si>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</si>
  <si>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</si>
  <si>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</si>
  <si>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</si>
  <si>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</si>
  <si>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</si>
  <si>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</si>
  <si>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</si>
  <si>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</si>
  <si>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</si>
  <si>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</si>
  <si>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</si>
  <si>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</si>
  <si>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</si>
  <si>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</si>
  <si>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</si>
  <si>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</si>
  <si>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</si>
  <si>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</si>
  <si>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</si>
  <si>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</si>
  <si>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</si>
  <si>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</si>
  <si>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</si>
  <si>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</si>
  <si>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</si>
  <si>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</si>
  <si>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</si>
  <si>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</si>
  <si>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</si>
  <si>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</si>
  <si>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</si>
  <si>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</si>
  <si>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</si>
  <si>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</si>
  <si>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</si>
  <si>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</si>
  <si>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</si>
  <si>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</si>
  <si>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</si>
  <si>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</si>
  <si>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</si>
  <si>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</si>
  <si>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</si>
  <si>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</si>
  <si>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</si>
  <si>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</si>
  <si>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</si>
  <si>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</si>
  <si>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</si>
  <si>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</si>
  <si>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</si>
  <si>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</si>
  <si>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</si>
  <si>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</si>
  <si>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</si>
  <si>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</si>
  <si>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</si>
  <si>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</si>
  <si>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</si>
  <si>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</si>
  <si>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</si>
  <si>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</si>
  <si>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</si>
  <si>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</si>
  <si>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</si>
  <si>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</si>
  <si>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</si>
  <si>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</si>
  <si>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</si>
  <si>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</si>
  <si>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</si>
  <si>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</si>
  <si>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</si>
  <si>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</si>
  <si>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</si>
  <si>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</si>
  <si>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</si>
  <si>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</si>
  <si>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</si>
  <si>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</si>
  <si>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</si>
  <si>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</si>
  <si>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</si>
  <si>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</si>
  <si>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</si>
  <si>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</si>
  <si>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</si>
  <si>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</si>
  <si>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</si>
  <si>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</si>
  <si>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</si>
  <si>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</si>
  <si>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</si>
  <si>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</si>
  <si>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</si>
  <si>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</si>
  <si>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</si>
  <si>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</si>
  <si>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</si>
  <si>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</si>
  <si>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</si>
  <si>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</si>
  <si>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</si>
  <si>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</si>
  <si>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</si>
  <si>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</si>
  <si>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</si>
  <si>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</si>
  <si>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</si>
  <si>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</si>
  <si>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</si>
  <si>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</si>
  <si>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</si>
  <si>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</si>
  <si>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</si>
  <si>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</si>
  <si>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</si>
  <si>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</si>
  <si>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</si>
  <si>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</si>
  <si>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</si>
  <si>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</si>
  <si>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</si>
  <si>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</si>
  <si>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</si>
  <si>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</si>
  <si>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</si>
  <si>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</si>
  <si>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</si>
  <si>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</si>
  <si>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</si>
  <si>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</si>
  <si>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</si>
  <si>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</si>
  <si>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</si>
  <si>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</si>
  <si>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</si>
  <si>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</si>
  <si>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</si>
  <si>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</si>
  <si>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</si>
  <si>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</si>
  <si>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</si>
  <si>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</si>
  <si>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</si>
  <si>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</si>
  <si>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</si>
  <si>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</si>
  <si>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</si>
  <si>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</si>
  <si>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</si>
  <si>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</si>
  <si>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</si>
  <si>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</si>
  <si>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</si>
  <si>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</si>
  <si>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</si>
  <si>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</si>
  <si>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</si>
  <si>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</si>
  <si>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</si>
  <si>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</si>
  <si>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</si>
  <si>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</si>
  <si>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</si>
  <si>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</si>
  <si>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</si>
  <si>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</si>
  <si>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</si>
  <si>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</si>
  <si>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</si>
  <si>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</si>
  <si>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</si>
  <si>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</si>
  <si>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</si>
  <si>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</si>
  <si>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</si>
  <si>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</si>
  <si>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</si>
  <si>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</si>
  <si>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</si>
  <si>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</si>
  <si>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</si>
  <si>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</si>
  <si>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</si>
  <si>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</si>
  <si>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</si>
  <si>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</si>
  <si>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</si>
  <si>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</si>
  <si>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</si>
  <si>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</si>
  <si>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</si>
  <si>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</si>
  <si>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</si>
  <si>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</si>
  <si>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</si>
  <si>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</si>
  <si>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</si>
  <si>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</si>
  <si>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</si>
  <si>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</si>
  <si>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</si>
  <si>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</si>
  <si>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</si>
  <si>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</si>
  <si>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</si>
  <si>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</si>
  <si>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</si>
  <si>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</si>
  <si>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</si>
  <si>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</si>
  <si>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</si>
  <si>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</si>
  <si>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</si>
  <si>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</si>
  <si>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</si>
  <si>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</si>
  <si>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</si>
  <si>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</si>
  <si>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</si>
  <si>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</si>
  <si>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</si>
  <si>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</si>
  <si>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</si>
  <si>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</si>
  <si>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</si>
  <si>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</si>
  <si>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</si>
  <si>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</si>
  <si>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</si>
  <si>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</si>
  <si>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</si>
  <si>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</si>
  <si>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</si>
  <si>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</si>
  <si>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</si>
  <si>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</si>
  <si>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</si>
  <si>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</si>
  <si>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</si>
  <si>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</si>
  <si>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</si>
  <si>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</si>
  <si>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</si>
  <si>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</si>
  <si>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</si>
  <si>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</si>
  <si>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</si>
  <si>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</si>
  <si>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</si>
  <si>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</si>
  <si>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</si>
  <si>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</si>
  <si>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</si>
  <si>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</si>
  <si>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</si>
  <si>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</si>
  <si>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</si>
  <si>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</si>
  <si>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</si>
  <si>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</si>
  <si>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</si>
  <si>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</si>
  <si>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</si>
  <si>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</si>
  <si>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</si>
  <si>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</si>
  <si>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</si>
  <si>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</si>
  <si>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</si>
  <si>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</si>
  <si>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</si>
  <si>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</si>
  <si>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</si>
  <si>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</si>
  <si>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</si>
  <si>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</si>
  <si>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</si>
  <si>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</si>
  <si>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</si>
  <si>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</si>
  <si>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</si>
  <si>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</si>
  <si>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</si>
  <si>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</si>
  <si>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</si>
  <si>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</si>
  <si>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</si>
  <si>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</si>
  <si>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</si>
  <si>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</si>
  <si>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</si>
  <si>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</si>
  <si>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</si>
  <si>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</si>
  <si>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</si>
  <si>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</si>
  <si>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</si>
  <si>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</si>
  <si>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</si>
  <si>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</si>
  <si>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</si>
  <si>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</si>
  <si>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</si>
  <si>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</si>
  <si>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</si>
  <si>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</si>
  <si>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</si>
  <si>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</si>
  <si>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</si>
  <si>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</si>
  <si>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</si>
  <si>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</si>
  <si>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</si>
  <si>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</si>
  <si>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</si>
  <si>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</si>
  <si>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</si>
  <si>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</si>
  <si>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</si>
  <si>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</si>
  <si>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</si>
  <si>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</si>
  <si>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</si>
  <si>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</si>
  <si>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</si>
  <si>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</si>
  <si>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</si>
  <si>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</si>
  <si>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</si>
  <si>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</si>
  <si>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</si>
  <si>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</si>
  <si>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</si>
  <si>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</si>
  <si>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</si>
  <si>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</si>
  <si>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</si>
  <si>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</si>
  <si>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</si>
  <si>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</si>
  <si>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</si>
  <si>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</si>
  <si>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</si>
  <si>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</si>
  <si>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</si>
  <si>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</si>
  <si>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</si>
  <si>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</si>
  <si>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</si>
  <si>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</si>
  <si>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</si>
  <si>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</si>
  <si>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</si>
  <si>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</si>
  <si>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</si>
  <si>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</si>
  <si>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</si>
  <si>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</si>
  <si>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</si>
  <si>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</si>
  <si>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</si>
  <si>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</si>
  <si>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</si>
  <si>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</si>
  <si>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</si>
  <si>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</si>
  <si>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</si>
  <si>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</si>
  <si>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</si>
  <si>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</si>
  <si>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</si>
  <si>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</si>
  <si>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</si>
  <si>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</si>
  <si>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</si>
  <si>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</si>
  <si>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</si>
  <si>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</si>
  <si>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</si>
  <si>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</si>
  <si>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</si>
  <si>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</si>
  <si>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</si>
  <si>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</si>
  <si>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</si>
  <si>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</si>
  <si>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</si>
  <si>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</si>
  <si>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</si>
  <si>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</si>
  <si>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</si>
  <si>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</si>
  <si>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</si>
  <si>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</si>
  <si>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</si>
  <si>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</si>
  <si>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</si>
  <si>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</si>
  <si>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</si>
  <si>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</si>
  <si>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</si>
  <si>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</si>
  <si>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</si>
  <si>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</si>
  <si>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</si>
  <si>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</si>
  <si>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</si>
  <si>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</si>
  <si>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</si>
  <si>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</si>
  <si>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</si>
  <si>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</si>
  <si>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</si>
  <si>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</si>
  <si>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</si>
  <si>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</si>
  <si>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</si>
  <si>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</si>
  <si>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</si>
  <si>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</si>
  <si>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</si>
  <si>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</si>
  <si>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</si>
  <si>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</si>
  <si>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</si>
  <si>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</si>
  <si>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</si>
  <si>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</si>
  <si>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</si>
  <si>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</si>
  <si>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</si>
  <si>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</si>
  <si>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</si>
  <si>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</si>
  <si>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</si>
  <si>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</si>
  <si>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</si>
  <si>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</si>
  <si>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</si>
  <si>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</si>
  <si>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</si>
  <si>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</si>
  <si>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</si>
  <si>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</si>
  <si>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</si>
  <si>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</si>
  <si>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</si>
  <si>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</si>
  <si>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</si>
  <si>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</si>
  <si>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</si>
  <si>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</si>
  <si>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</si>
  <si>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</si>
  <si>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</si>
  <si>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</si>
  <si>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</si>
  <si>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</si>
  <si>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</si>
  <si>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</si>
  <si>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</si>
  <si>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</si>
  <si>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</si>
  <si>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</si>
  <si>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</si>
  <si>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</si>
  <si>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</si>
  <si>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</si>
  <si>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</si>
  <si>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</si>
  <si>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</si>
  <si>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</si>
  <si>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</si>
  <si>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</si>
  <si>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</si>
  <si>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</si>
  <si>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</si>
  <si>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</si>
  <si>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</si>
  <si>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</si>
  <si>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</si>
  <si>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</si>
  <si>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</si>
  <si>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</si>
  <si>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</si>
  <si>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</si>
  <si>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</si>
  <si>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</si>
  <si>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</si>
  <si>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</si>
  <si>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</si>
  <si>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</si>
  <si>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</si>
  <si>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</si>
  <si>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</si>
  <si>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</si>
  <si>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</si>
  <si>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</si>
  <si>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</si>
  <si>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</si>
  <si>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</si>
  <si>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</si>
  <si>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</si>
  <si>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</si>
  <si>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</si>
  <si>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</si>
  <si>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</si>
  <si>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</si>
  <si>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</si>
  <si>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</si>
  <si>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</si>
  <si>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</si>
  <si>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</si>
  <si>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</si>
  <si>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</si>
  <si>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</si>
  <si>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</si>
  <si>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</si>
  <si>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</si>
  <si>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</si>
  <si>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</si>
  <si>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</si>
  <si>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</si>
  <si>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</si>
  <si>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</si>
  <si>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</si>
  <si>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</si>
  <si>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</si>
  <si>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</si>
  <si>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</si>
  <si>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</si>
  <si>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</si>
  <si>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</si>
  <si>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</si>
  <si>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</si>
  <si>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</si>
  <si>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</si>
  <si>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</si>
  <si>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</si>
  <si>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</si>
  <si>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</si>
  <si>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</si>
  <si>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</si>
  <si>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</si>
  <si>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</si>
  <si>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</si>
  <si>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</si>
  <si>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</si>
  <si>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</si>
  <si>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</si>
  <si>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</si>
  <si>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</si>
  <si>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</si>
  <si>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</si>
  <si>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</si>
  <si>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</si>
  <si>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</si>
  <si>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</si>
  <si>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</si>
  <si>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</si>
  <si>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</si>
  <si>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</si>
  <si>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</si>
  <si>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</si>
  <si>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</si>
  <si>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</si>
  <si>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</si>
  <si>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</si>
  <si>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</si>
  <si>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</si>
  <si>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</si>
  <si>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</si>
  <si>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</si>
  <si>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</si>
  <si>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</si>
  <si>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</si>
  <si>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</si>
  <si>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</si>
  <si>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</si>
  <si>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</si>
  <si>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</si>
  <si>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</si>
  <si>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</si>
  <si>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</si>
  <si>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</si>
  <si>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</si>
  <si>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</si>
  <si>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</si>
  <si>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</si>
  <si>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</si>
  <si>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</si>
  <si>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</si>
  <si>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</si>
  <si>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</si>
  <si>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</si>
  <si>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</si>
  <si>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</si>
  <si>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</si>
  <si>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</si>
  <si>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</si>
  <si>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</si>
  <si>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</si>
  <si>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</si>
  <si>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</si>
  <si>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</si>
  <si>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</si>
  <si>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</si>
  <si>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</si>
  <si>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</si>
  <si>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</si>
  <si>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</si>
  <si>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</si>
  <si>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</si>
  <si>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</si>
  <si>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</si>
  <si>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</si>
  <si>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</si>
  <si>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</si>
  <si>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</si>
  <si>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</si>
  <si>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</si>
  <si>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</si>
  <si>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</si>
  <si>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</si>
  <si>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</si>
  <si>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</si>
  <si>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</si>
  <si>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</si>
  <si>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</si>
  <si>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</si>
  <si>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</si>
  <si>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</si>
  <si>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</si>
  <si>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</si>
  <si>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</si>
  <si>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</si>
  <si>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</si>
  <si>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</si>
  <si>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</si>
  <si>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</si>
  <si>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</si>
  <si>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</si>
  <si>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</si>
  <si>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</si>
  <si>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</si>
  <si>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</si>
  <si>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</si>
  <si>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</si>
  <si>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</si>
  <si>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</si>
  <si>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</si>
  <si>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</si>
  <si>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</si>
  <si>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</si>
  <si>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</si>
  <si>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</si>
  <si>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</si>
  <si>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</si>
  <si>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</si>
  <si>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</si>
  <si>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</si>
  <si>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</si>
  <si>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</si>
  <si>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</si>
  <si>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</si>
  <si>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</si>
  <si>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</si>
  <si>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</si>
  <si>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</si>
  <si>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</si>
  <si>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</si>
  <si>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</si>
  <si>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</si>
  <si>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</si>
  <si>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</si>
  <si>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</si>
  <si>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</si>
  <si>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</si>
  <si>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</si>
  <si>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</si>
  <si>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</si>
  <si>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</si>
  <si>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</si>
  <si>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</si>
  <si>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</si>
  <si>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</si>
  <si>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</si>
  <si>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</si>
  <si>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</si>
  <si>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</si>
  <si>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</si>
  <si>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</si>
  <si>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</si>
  <si>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</si>
  <si>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</si>
  <si>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</si>
  <si>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</si>
  <si>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</si>
  <si>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</si>
  <si>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</si>
  <si>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</si>
  <si>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</si>
  <si>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</si>
  <si>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</si>
  <si>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</si>
  <si>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</si>
  <si>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</si>
  <si>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</si>
  <si>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</si>
  <si>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</si>
  <si>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</si>
  <si>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</si>
  <si>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</si>
  <si>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</si>
  <si>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</si>
  <si>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</si>
  <si>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</si>
  <si>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</si>
  <si>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</si>
  <si>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</si>
  <si>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</si>
  <si>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</si>
  <si>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</si>
  <si>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</si>
  <si>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</si>
  <si>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</si>
  <si>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</si>
  <si>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</si>
  <si>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</si>
  <si>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</si>
  <si>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</si>
  <si>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</si>
  <si>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</si>
  <si>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</si>
  <si>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</si>
  <si>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</si>
  <si>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</si>
  <si>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</si>
  <si>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</si>
  <si>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</si>
  <si>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</si>
  <si>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</si>
  <si>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</si>
  <si>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</si>
  <si>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</si>
  <si>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</si>
  <si>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</si>
  <si>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</si>
  <si>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</si>
  <si>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</si>
  <si>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</si>
  <si>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</si>
  <si>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</si>
  <si>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</si>
  <si>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</si>
  <si>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</si>
  <si>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</si>
  <si>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</si>
  <si>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</si>
  <si>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</si>
  <si>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</si>
  <si>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</si>
  <si>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</si>
  <si>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</si>
  <si>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</si>
  <si>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</si>
  <si>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</si>
  <si>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</si>
  <si>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</si>
  <si>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</si>
  <si>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</si>
  <si>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</si>
  <si>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</si>
  <si>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</si>
  <si>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</si>
  <si>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</si>
  <si>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</si>
  <si>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</si>
  <si>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</si>
  <si>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</si>
  <si>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</si>
  <si>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</si>
  <si>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</si>
  <si>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</si>
  <si>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</si>
  <si>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</si>
  <si>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</si>
  <si>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</si>
  <si>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</si>
  <si>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</si>
  <si>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</si>
  <si>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</si>
  <si>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</si>
  <si>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</si>
  <si>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</si>
  <si>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</si>
  <si>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</si>
  <si>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</si>
  <si>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</si>
  <si>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</si>
  <si>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</si>
  <si>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</si>
  <si>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</si>
  <si>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</si>
  <si>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</si>
  <si>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</si>
  <si>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</si>
  <si>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</si>
  <si>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</si>
  <si>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</si>
  <si>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</si>
  <si>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</si>
  <si>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</si>
  <si>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</si>
  <si>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</si>
  <si>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</si>
  <si>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</si>
  <si>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</si>
  <si>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</si>
  <si>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</si>
  <si>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</si>
  <si>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</si>
  <si>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</si>
  <si>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</si>
  <si>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</si>
  <si>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</si>
  <si>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</si>
  <si>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</si>
  <si>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</si>
  <si>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</si>
  <si>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</si>
  <si>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</si>
  <si>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</si>
  <si>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</si>
  <si>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</si>
  <si>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</si>
  <si>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</si>
  <si>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</si>
  <si>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</si>
  <si>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</si>
  <si>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</si>
  <si>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</si>
  <si>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</si>
  <si>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</si>
  <si>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</si>
  <si>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</si>
  <si>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</si>
  <si>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</si>
  <si>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</si>
  <si>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</si>
  <si>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</si>
  <si>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</si>
  <si>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</si>
  <si>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</si>
  <si>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</si>
  <si>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</si>
  <si>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</si>
  <si>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</si>
  <si>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</si>
  <si>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</si>
  <si>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</si>
  <si>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</si>
  <si>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</si>
  <si>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</si>
  <si>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</si>
  <si>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</si>
  <si>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</si>
  <si>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</si>
  <si>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</si>
  <si>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</si>
  <si>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</si>
  <si>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</si>
  <si>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</si>
  <si>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</si>
  <si>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</si>
  <si>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</si>
  <si>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</si>
  <si>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</si>
  <si>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</si>
  <si>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</si>
  <si>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</si>
  <si>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</si>
  <si>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</si>
  <si>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</si>
  <si>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</si>
  <si>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</si>
  <si>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</si>
  <si>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</si>
  <si>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</si>
  <si>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</si>
  <si>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</si>
  <si>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</si>
  <si>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</si>
  <si>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</si>
  <si>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</si>
  <si>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</si>
  <si>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</si>
  <si>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</si>
  <si>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</si>
  <si>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</si>
  <si>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</si>
  <si>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</si>
  <si>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</si>
  <si>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</si>
  <si>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</si>
  <si>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</si>
  <si>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</si>
  <si>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</si>
  <si>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</si>
  <si>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</si>
  <si>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</si>
  <si>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</si>
  <si>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</si>
  <si>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</si>
  <si>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</si>
  <si>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</si>
  <si>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</si>
  <si>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</si>
  <si>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</si>
  <si>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</si>
  <si>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</si>
  <si>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</si>
  <si>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</si>
  <si>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</si>
  <si>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</si>
  <si>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</si>
  <si>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</si>
  <si>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</si>
  <si>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</si>
  <si>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</si>
  <si>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</si>
  <si>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</si>
  <si>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</si>
  <si>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</si>
  <si>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</si>
  <si>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</si>
  <si>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</si>
  <si>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</si>
  <si>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</si>
  <si>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</si>
  <si>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</si>
  <si>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</si>
  <si>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</si>
  <si>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</si>
  <si>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</si>
  <si>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</si>
  <si>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</si>
  <si>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</si>
  <si>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</si>
  <si>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</si>
  <si>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</si>
  <si>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</si>
  <si>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</si>
  <si>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</si>
  <si>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</si>
  <si>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</si>
  <si>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</si>
  <si>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</si>
  <si>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</si>
  <si>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</si>
  <si>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</si>
  <si>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</si>
  <si>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</si>
  <si>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</si>
  <si>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</si>
  <si>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</si>
  <si>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</si>
  <si>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</si>
  <si>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</si>
  <si>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</si>
  <si>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</si>
  <si>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</si>
  <si>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</si>
  <si>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</si>
  <si>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</si>
  <si>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</si>
  <si>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</si>
  <si>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</si>
  <si>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</si>
  <si>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</si>
  <si>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</si>
  <si>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</si>
  <si>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</si>
  <si>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</si>
  <si>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</si>
  <si>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</si>
  <si>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</si>
  <si>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</si>
  <si>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</si>
  <si>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</si>
  <si>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</si>
  <si>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</si>
  <si>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</si>
  <si>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</si>
  <si>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</si>
  <si>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</si>
  <si>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</si>
  <si>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</si>
  <si>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</si>
  <si>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</si>
  <si>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</si>
  <si>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</si>
  <si>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</si>
  <si>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</si>
  <si>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</si>
  <si>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</si>
  <si>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</si>
  <si>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</si>
  <si>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</si>
  <si>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</si>
  <si>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</si>
  <si>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</si>
  <si>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</si>
  <si>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</si>
  <si>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</si>
  <si>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</si>
  <si>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</si>
  <si>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</si>
  <si>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</si>
  <si>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</si>
  <si>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</si>
  <si>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</si>
  <si>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</si>
  <si>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</si>
  <si>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</si>
  <si>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</si>
  <si>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</si>
  <si>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</si>
  <si>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</si>
  <si>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</si>
  <si>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</si>
  <si>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</si>
  <si>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</si>
  <si>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</si>
  <si>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</si>
  <si>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</si>
  <si>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</si>
  <si>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</si>
  <si>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</si>
  <si>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</si>
  <si>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</si>
  <si>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</si>
  <si>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</si>
  <si>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</si>
  <si>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</si>
  <si>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</si>
  <si>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</si>
  <si>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</si>
  <si>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</si>
  <si>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</si>
  <si>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</si>
  <si>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</si>
  <si>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</si>
  <si>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</si>
  <si>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</si>
  <si>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</si>
  <si>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</si>
  <si>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</si>
  <si>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</si>
  <si>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</si>
  <si>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</si>
  <si>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</si>
  <si>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</si>
  <si>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</si>
  <si>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</si>
  <si>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</si>
  <si>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</si>
  <si>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</si>
  <si>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</si>
  <si>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</si>
  <si>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</si>
  <si>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</si>
  <si>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</si>
  <si>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</si>
  <si>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</si>
  <si>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</si>
  <si>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</si>
  <si>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</si>
  <si>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</si>
  <si>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</si>
  <si>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</si>
  <si>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</si>
  <si>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</si>
  <si>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</si>
  <si>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</si>
  <si>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</si>
  <si>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</si>
  <si>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</si>
  <si>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</si>
  <si>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</si>
  <si>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</si>
  <si>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</si>
  <si>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</si>
  <si>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</si>
  <si>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</si>
  <si>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</si>
  <si>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</si>
  <si>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</si>
  <si>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</si>
  <si>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</si>
  <si>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</si>
  <si>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</si>
  <si>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</si>
  <si>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</si>
  <si>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</si>
  <si>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</si>
  <si>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</si>
  <si>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</si>
  <si>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</si>
  <si>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</si>
  <si>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</si>
  <si>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</si>
  <si>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</si>
  <si>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</si>
  <si>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</si>
  <si>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</si>
  <si>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</si>
  <si>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</si>
  <si>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</si>
  <si>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</si>
  <si>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</si>
  <si>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</si>
  <si>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</si>
  <si>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</si>
  <si>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</si>
  <si>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</si>
  <si>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</si>
  <si>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</si>
  <si>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</si>
  <si>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</si>
  <si>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</si>
  <si>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</si>
  <si>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</si>
  <si>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</si>
  <si>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</si>
  <si>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</si>
  <si>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</si>
  <si>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</si>
  <si>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</si>
  <si>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</si>
  <si>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</si>
  <si>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</si>
  <si>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</si>
  <si>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</si>
  <si>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</si>
  <si>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</si>
  <si>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</si>
  <si>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</si>
  <si>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</si>
  <si>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</si>
  <si>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</si>
  <si>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</si>
  <si>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</si>
  <si>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</si>
  <si>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</si>
  <si>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</si>
  <si>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</si>
  <si>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</si>
  <si>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</si>
  <si>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</si>
  <si>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</si>
  <si>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</si>
  <si>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</si>
  <si>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</si>
  <si>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</si>
  <si>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</si>
  <si>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</si>
  <si>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</si>
  <si>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</si>
  <si>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</si>
  <si>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</si>
  <si>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</si>
  <si>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</si>
  <si>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</si>
  <si>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</si>
  <si>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</si>
  <si>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</si>
  <si>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</si>
  <si>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</si>
  <si>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</si>
  <si>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</si>
  <si>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</si>
  <si>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</si>
  <si>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</si>
  <si>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</si>
  <si>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</si>
  <si>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</si>
  <si>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</si>
  <si>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</si>
  <si>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</si>
  <si>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</si>
  <si>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</si>
  <si>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</si>
  <si>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</si>
  <si>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</si>
  <si>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</si>
  <si>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</si>
  <si>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</si>
  <si>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</si>
  <si>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</si>
  <si>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</si>
  <si>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</si>
  <si>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</si>
  <si>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</si>
  <si>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</si>
  <si>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</si>
  <si>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</si>
  <si>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</si>
  <si>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</si>
  <si>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</si>
  <si>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</si>
  <si>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</si>
  <si>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</si>
  <si>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</si>
  <si>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</si>
  <si>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</si>
  <si>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</si>
  <si>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</si>
  <si>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</si>
  <si>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</si>
  <si>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</si>
  <si>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</si>
  <si>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</si>
  <si>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</si>
  <si>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</si>
  <si>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</si>
  <si>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</si>
  <si>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</si>
  <si>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</si>
  <si>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</si>
  <si>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</si>
  <si>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</si>
  <si>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</si>
  <si>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</si>
  <si>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</si>
  <si>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</si>
  <si>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</si>
  <si>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</si>
  <si>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</si>
  <si>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</si>
  <si>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</si>
  <si>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</si>
  <si>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</si>
  <si>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</si>
  <si>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</si>
  <si>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</si>
  <si>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</si>
  <si>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</si>
  <si>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</si>
  <si>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</si>
  <si>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</si>
  <si>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</si>
  <si>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</si>
  <si>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</si>
  <si>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</si>
  <si>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</si>
  <si>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</si>
  <si>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</si>
  <si>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</si>
  <si>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</si>
  <si>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</si>
  <si>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</si>
  <si>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</si>
  <si>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</si>
  <si>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</si>
  <si>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</si>
  <si>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</si>
  <si>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</si>
  <si>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</si>
  <si>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</si>
  <si>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</si>
  <si>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</si>
  <si>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</si>
  <si>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</si>
  <si>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</si>
  <si>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</si>
  <si>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</si>
  <si>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</si>
  <si>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</si>
  <si>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</si>
  <si>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</si>
  <si>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</si>
  <si>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</si>
  <si>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</si>
  <si>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</si>
  <si>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</si>
  <si>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</si>
  <si>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</si>
  <si>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</si>
  <si>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</si>
  <si>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</si>
  <si>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</si>
  <si>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</si>
  <si>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</si>
  <si>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</si>
  <si>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</si>
  <si>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</si>
  <si>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</si>
  <si>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</si>
  <si>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</si>
  <si>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</si>
  <si>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</si>
  <si>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</si>
  <si>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</si>
  <si>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</si>
  <si>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</si>
  <si>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</si>
  <si>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</si>
  <si>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</si>
  <si>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</si>
  <si>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</si>
  <si>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</si>
  <si>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</si>
  <si>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</si>
  <si>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</si>
  <si>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</si>
  <si>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</si>
  <si>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</si>
  <si>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</si>
  <si>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</si>
  <si>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</si>
  <si>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</si>
  <si>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</si>
  <si>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</si>
  <si>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</si>
  <si>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</si>
  <si>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</si>
  <si>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</si>
  <si>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</si>
  <si>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</si>
  <si>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</si>
  <si>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</si>
  <si>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</si>
  <si>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</si>
  <si>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</si>
  <si>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</si>
  <si>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</si>
  <si>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</si>
  <si>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</si>
  <si>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</si>
  <si>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</si>
  <si>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</si>
  <si>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</si>
  <si>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</si>
  <si>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</si>
  <si>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</si>
  <si>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</si>
  <si>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</si>
  <si>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</si>
  <si>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</si>
  <si>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</si>
  <si>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</si>
  <si>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</si>
  <si>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</si>
  <si>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</si>
  <si>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</si>
  <si>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</si>
  <si>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</si>
  <si>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</si>
  <si>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</si>
  <si>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</si>
  <si>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</si>
  <si>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</si>
  <si>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</si>
  <si>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</si>
  <si>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</si>
  <si>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</si>
  <si>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</si>
  <si>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</si>
  <si>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</si>
  <si>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</si>
  <si>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</si>
  <si>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</si>
  <si>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</si>
  <si>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</si>
  <si>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</si>
  <si>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</si>
  <si>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</si>
  <si>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</si>
  <si>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</si>
  <si>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</si>
  <si>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</si>
  <si>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</si>
  <si>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</si>
  <si>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</si>
  <si>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</si>
  <si>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</si>
  <si>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</si>
  <si>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</si>
  <si>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</si>
  <si>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</si>
  <si>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</si>
  <si>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</si>
  <si>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</si>
  <si>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</si>
  <si>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</si>
  <si>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</si>
  <si>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</si>
  <si>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</si>
  <si>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</si>
  <si>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</si>
  <si>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</si>
  <si>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</si>
  <si>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</si>
  <si>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</si>
  <si>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</si>
  <si>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</si>
  <si>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</si>
  <si>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</si>
  <si>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</si>
  <si>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</si>
  <si>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</si>
  <si>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</si>
  <si>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</si>
  <si>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</si>
  <si>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</si>
  <si>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</si>
  <si>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</si>
  <si>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</si>
  <si>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</si>
  <si>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</si>
  <si>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</si>
  <si>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</si>
  <si>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</si>
  <si>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</si>
  <si>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</si>
  <si>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</si>
  <si>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</si>
  <si>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</si>
  <si>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</si>
  <si>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</si>
  <si>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</si>
  <si>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</si>
  <si>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</si>
  <si>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</si>
  <si>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</si>
  <si>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</si>
  <si>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</si>
  <si>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</si>
  <si>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</si>
  <si>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</si>
  <si>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</si>
  <si>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</si>
  <si>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</si>
  <si>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</si>
  <si>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</si>
  <si>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</si>
  <si>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</si>
  <si>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</si>
  <si>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</si>
  <si>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</si>
  <si>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</si>
  <si>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</si>
  <si>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</si>
  <si>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</si>
  <si>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</si>
  <si>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</si>
  <si>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</si>
  <si>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</si>
  <si>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</si>
  <si>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</si>
  <si>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</si>
  <si>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</si>
  <si>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</si>
  <si>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</si>
  <si>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</si>
  <si>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</si>
  <si>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</si>
  <si>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</si>
  <si>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</si>
  <si>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</si>
  <si>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</si>
  <si>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</si>
  <si>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</si>
  <si>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</si>
  <si>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</si>
  <si>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</si>
  <si>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</si>
  <si>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</si>
  <si>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</si>
  <si>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</si>
  <si>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</si>
  <si>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</si>
  <si>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</si>
  <si>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</si>
  <si>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</si>
  <si>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</si>
  <si>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</si>
  <si>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</si>
  <si>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</si>
  <si>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</si>
  <si>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</si>
  <si>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</si>
  <si>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</si>
  <si>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</si>
  <si>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</si>
  <si>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</si>
  <si>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</si>
  <si>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</si>
  <si>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</si>
  <si>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</si>
  <si>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</si>
  <si>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</si>
  <si>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</si>
  <si>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</si>
  <si>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</si>
  <si>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</si>
  <si>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</si>
  <si>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</si>
  <si>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</si>
  <si>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</si>
  <si>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</si>
  <si>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</si>
  <si>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</si>
  <si>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</si>
  <si>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</si>
  <si>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</si>
  <si>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</si>
  <si>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</si>
  <si>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</si>
  <si>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</si>
  <si>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</si>
  <si>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</si>
  <si>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</si>
  <si>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</si>
  <si>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</si>
  <si>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</si>
  <si>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</si>
  <si>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</si>
  <si>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</si>
  <si>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</si>
  <si>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</si>
  <si>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</si>
  <si>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</si>
  <si>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</si>
  <si>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</si>
  <si>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</si>
  <si>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</si>
  <si>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</si>
  <si>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</si>
  <si>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</si>
  <si>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</si>
  <si>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</si>
  <si>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</si>
  <si>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</si>
  <si>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</si>
  <si>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</si>
  <si>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</si>
  <si>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</si>
  <si>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</si>
  <si>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</si>
  <si>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</si>
  <si>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</si>
  <si>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</si>
  <si>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</si>
  <si>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</si>
  <si>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</si>
  <si>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</si>
  <si>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</si>
  <si>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</si>
  <si>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</si>
  <si>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</si>
  <si>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</si>
  <si>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</si>
  <si>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</si>
  <si>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</si>
  <si>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</si>
  <si>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</si>
  <si>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</si>
  <si>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</si>
  <si>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</si>
  <si>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</si>
  <si>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</si>
  <si>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</si>
  <si>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</si>
  <si>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</si>
  <si>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</si>
  <si>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</si>
  <si>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</si>
  <si>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</si>
  <si>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</si>
  <si>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</si>
  <si>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</si>
  <si>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</si>
  <si>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</si>
  <si>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</si>
  <si>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</si>
  <si>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</si>
  <si>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</si>
  <si>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</si>
  <si>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</si>
  <si>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</si>
  <si>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</si>
  <si>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</si>
  <si>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</si>
  <si>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</si>
  <si>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</si>
  <si>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</si>
  <si>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</si>
  <si>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</si>
  <si>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</si>
  <si>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</si>
  <si>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</si>
  <si>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</si>
  <si>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</si>
  <si>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</si>
  <si>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</si>
  <si>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</si>
  <si>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</si>
  <si>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</si>
  <si>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</si>
  <si>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</si>
  <si>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</si>
  <si>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</si>
  <si>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</si>
  <si>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</si>
  <si>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</si>
  <si>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</si>
  <si>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</si>
  <si>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</si>
  <si>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</si>
  <si>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</si>
  <si>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</si>
  <si>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</si>
  <si>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</si>
  <si>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</si>
  <si>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</si>
  <si>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</si>
  <si>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</si>
  <si>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</si>
  <si>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</si>
  <si>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</si>
  <si>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</si>
  <si>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</si>
  <si>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</si>
  <si>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</si>
  <si>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</si>
  <si>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</si>
  <si>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</si>
  <si>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</si>
  <si>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</si>
  <si>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</si>
  <si>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</si>
  <si>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</si>
  <si>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</si>
  <si>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</si>
  <si>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</si>
  <si>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</si>
  <si>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</si>
  <si>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</si>
  <si>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</si>
  <si>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</si>
  <si>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</si>
  <si>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</si>
  <si>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</si>
  <si>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</si>
  <si>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</si>
  <si>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</si>
  <si>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</si>
  <si>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</si>
  <si>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</si>
  <si>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</si>
  <si>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</si>
  <si>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</si>
  <si>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</si>
  <si>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</si>
  <si>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</si>
  <si>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</si>
  <si>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</si>
  <si>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</si>
  <si>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</si>
  <si>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</si>
  <si>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</si>
  <si>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</si>
  <si>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</si>
  <si>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</si>
  <si>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</si>
  <si>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</si>
  <si>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</si>
  <si>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</si>
  <si>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</si>
  <si>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</si>
  <si>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</si>
  <si>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</si>
  <si>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</si>
  <si>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</si>
  <si>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</si>
  <si>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</si>
  <si>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</si>
  <si>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</si>
  <si>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</si>
  <si>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</si>
  <si>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</si>
  <si>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</si>
  <si>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</si>
  <si>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</si>
  <si>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</si>
  <si>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</si>
  <si>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</si>
  <si>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</si>
  <si>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</si>
  <si>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</si>
  <si>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</si>
  <si>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</si>
  <si>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</si>
  <si>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</si>
  <si>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</si>
  <si>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</si>
  <si>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</si>
  <si>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</si>
  <si>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</si>
  <si>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</si>
  <si>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</si>
  <si>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</si>
  <si>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</si>
  <si>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</si>
  <si>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</si>
  <si>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</si>
  <si>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</si>
  <si>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</si>
  <si>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</si>
  <si>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</si>
  <si>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</si>
  <si>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</si>
  <si>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</si>
  <si>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</si>
  <si>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</si>
  <si>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</si>
  <si>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</si>
  <si>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</si>
  <si>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</si>
  <si>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</si>
  <si>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</si>
  <si>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</si>
  <si>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</si>
  <si>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</si>
  <si>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</si>
  <si>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</si>
  <si>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</si>
  <si>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</si>
  <si>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</si>
  <si>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</si>
  <si>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</si>
  <si>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</si>
  <si>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</si>
  <si>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</si>
  <si>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</si>
  <si>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</si>
  <si>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</si>
  <si>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</si>
  <si>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</si>
  <si>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</si>
  <si>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</si>
  <si>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</si>
  <si>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</si>
  <si>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</si>
  <si>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</si>
  <si>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</si>
  <si>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</si>
  <si>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</si>
  <si>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</si>
  <si>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</si>
  <si>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</si>
  <si>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</si>
  <si>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</si>
  <si>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</si>
  <si>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</si>
  <si>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</si>
  <si>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</si>
  <si>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</si>
  <si>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</si>
  <si>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</si>
  <si>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</si>
  <si>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</si>
  <si>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</si>
  <si>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</si>
  <si>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</si>
  <si>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</si>
  <si>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</si>
  <si>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</si>
  <si>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</si>
  <si>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</si>
  <si>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</si>
  <si>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</si>
  <si>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</si>
  <si>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</si>
  <si>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</si>
  <si>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</si>
  <si>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</si>
  <si>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</si>
  <si>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</si>
  <si>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</si>
  <si>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</si>
  <si>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</si>
  <si>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</si>
  <si>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</si>
  <si>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</si>
  <si>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</si>
  <si>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</si>
  <si>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</si>
  <si>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</si>
  <si>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</si>
  <si>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</si>
  <si>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</si>
  <si>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</si>
  <si>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</si>
  <si>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</si>
  <si>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</si>
  <si>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</si>
  <si>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</si>
  <si>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</si>
  <si>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</si>
  <si>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</si>
  <si>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</si>
  <si>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</si>
  <si>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</si>
  <si>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</si>
  <si>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</si>
  <si>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</si>
  <si>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</si>
  <si>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</si>
  <si>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</si>
  <si>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</si>
  <si>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</si>
  <si>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</si>
  <si>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</si>
  <si>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</si>
  <si>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</si>
  <si>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</si>
  <si>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</si>
  <si>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</si>
  <si>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</si>
  <si>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</si>
  <si>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</si>
  <si>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</si>
  <si>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</si>
  <si>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</si>
  <si>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</si>
  <si>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</si>
  <si>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</si>
  <si>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</si>
  <si>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</si>
  <si>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</si>
  <si>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</si>
  <si>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</si>
  <si>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</si>
  <si>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</si>
  <si>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</si>
  <si>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</si>
  <si>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</si>
  <si>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</si>
  <si>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</si>
  <si>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</si>
  <si>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</si>
  <si>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</si>
  <si>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</si>
  <si>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</si>
  <si>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</si>
  <si>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</si>
  <si>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</si>
  <si>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</si>
  <si>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</si>
  <si>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</si>
  <si>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</si>
  <si>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</si>
  <si>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</si>
  <si>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</si>
  <si>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</si>
  <si>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</si>
  <si>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</si>
  <si>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</si>
  <si>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</si>
  <si>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</si>
  <si>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</si>
  <si>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</si>
  <si>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</si>
  <si>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</si>
  <si>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</si>
  <si>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</si>
  <si>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</si>
  <si>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</si>
  <si>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</si>
  <si>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</si>
  <si>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</si>
  <si>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</si>
  <si>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</si>
  <si>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</si>
  <si>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</si>
  <si>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</si>
  <si>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</si>
  <si>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</si>
  <si>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</si>
  <si>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</si>
  <si>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</si>
  <si>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</si>
  <si>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</si>
  <si>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</si>
  <si>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</si>
  <si>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</si>
  <si>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</si>
  <si>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</si>
  <si>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</si>
  <si>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</si>
  <si>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</si>
  <si>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</si>
  <si>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</si>
  <si>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</si>
  <si>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</si>
  <si>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</si>
  <si>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</si>
  <si>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</si>
  <si>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</si>
  <si>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</si>
  <si>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</si>
  <si>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</si>
  <si>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</si>
  <si>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</si>
  <si>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</si>
  <si>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</si>
  <si>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</si>
  <si>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</si>
  <si>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</si>
  <si>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</si>
  <si>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</si>
  <si>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</si>
  <si>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</si>
  <si>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</si>
  <si>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</si>
  <si>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</si>
  <si>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</si>
  <si>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</si>
  <si>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</si>
  <si>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</si>
  <si>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</si>
  <si>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</si>
  <si>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</si>
  <si>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</si>
  <si>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</si>
  <si>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</si>
  <si>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</si>
  <si>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</si>
  <si>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</si>
  <si>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</si>
  <si>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</si>
  <si>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</si>
  <si>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</si>
  <si>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</si>
  <si>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</si>
  <si>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</si>
  <si>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</si>
  <si>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</si>
  <si>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</si>
  <si>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</si>
  <si>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</si>
  <si>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</si>
  <si>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</si>
  <si>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</si>
  <si>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</si>
  <si>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</si>
  <si>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</si>
  <si>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</si>
  <si>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</si>
  <si>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</si>
  <si>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</si>
  <si>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</si>
  <si>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</si>
  <si>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</si>
  <si>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</si>
  <si>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</si>
  <si>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</si>
  <si>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</si>
  <si>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</si>
  <si>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</si>
  <si>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</si>
  <si>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</si>
  <si>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</si>
  <si>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</si>
  <si>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</si>
  <si>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</si>
  <si>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</si>
  <si>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</si>
  <si>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</si>
  <si>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</si>
  <si>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</si>
  <si>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</si>
  <si>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</si>
  <si>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</si>
  <si>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</si>
  <si>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</si>
  <si>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</si>
  <si>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</si>
  <si>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</si>
  <si>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</si>
  <si>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</si>
  <si>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</si>
  <si>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</si>
  <si>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</si>
  <si>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</si>
  <si>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</si>
  <si>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</si>
  <si>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</si>
  <si>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</si>
  <si>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</si>
  <si>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</si>
  <si>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</si>
  <si>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</si>
  <si>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</si>
  <si>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</si>
  <si>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</si>
  <si>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</si>
  <si>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</si>
  <si>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</si>
  <si>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</si>
  <si>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</si>
  <si>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</si>
  <si>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</si>
  <si>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</si>
  <si>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</si>
  <si>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</si>
  <si>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</si>
  <si>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</si>
  <si>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</si>
  <si>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</si>
  <si>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</si>
  <si>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</si>
  <si>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</si>
  <si>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</si>
  <si>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</si>
  <si>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</si>
  <si>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</si>
  <si>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</si>
  <si>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</si>
  <si>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</si>
  <si>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</si>
  <si>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</si>
  <si>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</si>
  <si>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</si>
  <si>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</si>
  <si>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</si>
  <si>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</si>
  <si>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</si>
  <si>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</si>
  <si>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</si>
  <si>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</si>
  <si>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</si>
  <si>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</si>
  <si>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</si>
  <si>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</si>
  <si>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</si>
  <si>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</si>
  <si>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</si>
  <si>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</si>
  <si>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</si>
  <si>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</si>
  <si>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</si>
  <si>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</si>
  <si>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</si>
  <si>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</si>
  <si>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</si>
  <si>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</si>
  <si>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</si>
  <si>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</si>
  <si>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</si>
  <si>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</si>
  <si>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</si>
  <si>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</si>
  <si>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</si>
  <si>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</si>
  <si>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</si>
  <si>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</si>
  <si>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</si>
  <si>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</si>
  <si>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</si>
  <si>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</si>
  <si>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</si>
  <si>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</si>
  <si>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</si>
  <si>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</si>
  <si>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</si>
  <si>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</si>
  <si>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</si>
  <si>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</si>
  <si>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</si>
  <si>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</si>
  <si>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</si>
  <si>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</si>
  <si>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</si>
  <si>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</si>
  <si>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</si>
  <si>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</si>
  <si>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</si>
  <si>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</si>
  <si>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</si>
  <si>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</si>
  <si>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</si>
  <si>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</si>
  <si>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</si>
  <si>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</si>
  <si>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</si>
  <si>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</si>
  <si>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</si>
  <si>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</si>
  <si>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</si>
  <si>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</si>
  <si>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</si>
  <si>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</si>
  <si>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</si>
  <si>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</si>
  <si>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</si>
  <si>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</si>
  <si>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</si>
  <si>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</si>
  <si>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</si>
  <si>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</si>
  <si>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</si>
  <si>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</si>
  <si>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</si>
  <si>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</si>
  <si>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</si>
  <si>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</si>
  <si>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</si>
  <si>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</si>
  <si>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</si>
  <si>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</si>
  <si>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</si>
  <si>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</si>
  <si>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</si>
  <si>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</si>
  <si>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</si>
  <si>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</si>
  <si>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</si>
  <si>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</si>
  <si>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</si>
  <si>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</si>
  <si>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</si>
  <si>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</si>
  <si>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</si>
  <si>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</si>
  <si>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</si>
  <si>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</si>
  <si>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</si>
  <si>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</si>
  <si>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</si>
  <si>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</si>
  <si>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</si>
  <si>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</si>
  <si>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</si>
  <si>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</si>
  <si>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</si>
  <si>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</si>
  <si>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</si>
  <si>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</si>
  <si>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</si>
  <si>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</si>
  <si>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</si>
  <si>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</si>
  <si>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</si>
  <si>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</si>
  <si>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</si>
  <si>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</si>
  <si>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</si>
  <si>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</si>
  <si>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</si>
  <si>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</si>
  <si>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</si>
  <si>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</si>
  <si>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</si>
  <si>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</si>
  <si>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</si>
  <si>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</si>
  <si>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</si>
  <si>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</si>
  <si>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</si>
  <si>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</si>
  <si>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</si>
  <si>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</si>
  <si>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</si>
  <si>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</si>
  <si>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</si>
  <si>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</si>
  <si>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</si>
  <si>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</si>
  <si>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</si>
  <si>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</si>
  <si>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</si>
  <si>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</si>
  <si>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</si>
  <si>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</si>
  <si>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</si>
  <si>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</si>
  <si>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</si>
  <si>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</si>
  <si>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</si>
  <si>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</si>
  <si>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</si>
  <si>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</si>
  <si>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</si>
  <si>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</si>
  <si>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</si>
  <si>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</si>
  <si>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</si>
  <si>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</si>
  <si>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</si>
  <si>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</si>
  <si>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</si>
  <si>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</si>
  <si>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</si>
  <si>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</si>
  <si>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</si>
  <si>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</si>
  <si>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</si>
  <si>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</si>
  <si>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</si>
  <si>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</si>
  <si>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</si>
  <si>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</si>
  <si>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</si>
  <si>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</si>
  <si>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</si>
  <si>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</si>
  <si>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</si>
  <si>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</si>
  <si>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</si>
  <si>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</si>
  <si>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</si>
  <si>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</si>
  <si>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</si>
  <si>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</si>
  <si>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</si>
  <si>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</si>
  <si>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</si>
  <si>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</si>
  <si>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</si>
  <si>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</si>
  <si>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</si>
  <si>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</si>
  <si>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</si>
  <si>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</si>
  <si>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</si>
  <si>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</si>
  <si>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</si>
  <si>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</si>
  <si>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</si>
  <si>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</si>
  <si>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</si>
  <si>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</si>
  <si>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</si>
  <si>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</si>
  <si>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</si>
  <si>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</si>
  <si>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</si>
  <si>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</si>
  <si>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</si>
  <si>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</si>
  <si>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</si>
  <si>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</si>
  <si>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</si>
  <si>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</si>
  <si>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</si>
  <si>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</si>
  <si>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</si>
  <si>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</si>
  <si>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</si>
  <si>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</si>
  <si>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</si>
  <si>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</si>
  <si>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</si>
  <si>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</si>
  <si>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</si>
  <si>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</si>
  <si>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</si>
  <si>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</si>
  <si>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</si>
  <si>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</si>
  <si>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</si>
  <si>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</si>
  <si>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</si>
  <si>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</si>
  <si>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</si>
  <si>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</si>
  <si>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</si>
  <si>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</si>
  <si>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</si>
  <si>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</si>
  <si>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</si>
  <si>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</si>
  <si>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</si>
  <si>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</si>
  <si>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</si>
  <si>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</si>
  <si>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</si>
  <si>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</si>
  <si>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</si>
  <si>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</si>
  <si>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</si>
  <si>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</si>
  <si>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</si>
  <si>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</si>
  <si>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</si>
  <si>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</si>
  <si>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</si>
  <si>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</si>
  <si>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</si>
  <si>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</si>
  <si>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</si>
  <si>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</si>
  <si>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</si>
  <si>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</si>
  <si>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</si>
  <si>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</si>
  <si>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</si>
  <si>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</si>
  <si>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</si>
  <si>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</si>
  <si>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</si>
  <si>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</si>
  <si>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</si>
  <si>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</si>
  <si>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</si>
  <si>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</si>
  <si>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</si>
  <si>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</si>
  <si>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</si>
  <si>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</si>
  <si>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</si>
  <si>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</si>
  <si>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</si>
  <si>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</si>
  <si>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</si>
  <si>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</si>
  <si>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</si>
  <si>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</si>
  <si>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</si>
  <si>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</si>
  <si>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</si>
  <si>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</si>
  <si>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</si>
  <si>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</si>
  <si>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</si>
  <si>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</si>
  <si>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</si>
  <si>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</si>
  <si>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</si>
  <si>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</si>
  <si>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</si>
  <si>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</si>
  <si>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</si>
  <si>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</si>
  <si>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</si>
  <si>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</si>
  <si>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</si>
  <si>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</si>
  <si>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</si>
  <si>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</si>
  <si>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</si>
  <si>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</si>
  <si>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</si>
  <si>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</si>
  <si>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</si>
  <si>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</si>
  <si>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</si>
  <si>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</si>
  <si>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</si>
  <si>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</si>
  <si>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</si>
  <si>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</si>
  <si>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</si>
  <si>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</si>
  <si>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</si>
  <si>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</si>
  <si>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</si>
  <si>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</si>
  <si>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</si>
  <si>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</si>
  <si>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</si>
  <si>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</si>
  <si>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</si>
  <si>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</si>
  <si>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</si>
  <si>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</si>
  <si>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</si>
  <si>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</si>
  <si>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</si>
  <si>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</si>
  <si>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</si>
  <si>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</si>
  <si>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</si>
  <si>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</si>
  <si>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</si>
  <si>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</si>
  <si>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</si>
  <si>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</si>
  <si>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</si>
  <si>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</si>
  <si>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</si>
  <si>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</si>
  <si>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</si>
  <si>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</si>
  <si>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</si>
  <si>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</si>
  <si>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</si>
  <si>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</si>
  <si>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</si>
  <si>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</si>
  <si>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</si>
  <si>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</si>
  <si>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</si>
  <si>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</si>
  <si>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</si>
  <si>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</si>
  <si>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</si>
  <si>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</si>
  <si>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</si>
  <si>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</si>
  <si>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</si>
  <si>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</si>
  <si>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</si>
  <si>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</si>
  <si>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</si>
  <si>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</si>
  <si>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</si>
  <si>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</si>
  <si>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</si>
  <si>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</si>
  <si>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</si>
  <si>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</si>
  <si>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</si>
  <si>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</si>
  <si>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</si>
  <si>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</si>
  <si>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</si>
  <si>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</si>
  <si>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</si>
  <si>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</si>
  <si>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</si>
  <si>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</si>
  <si>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</si>
  <si>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</si>
  <si>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</si>
  <si>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</si>
  <si>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</si>
  <si>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</si>
  <si>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</si>
  <si>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</si>
  <si>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</si>
  <si>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</si>
  <si>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</si>
  <si>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</si>
  <si>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</si>
  <si>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</si>
  <si>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</si>
  <si>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</si>
  <si>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</si>
  <si>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</si>
  <si>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</si>
  <si>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</si>
  <si>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</si>
  <si>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</si>
  <si>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</si>
  <si>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</si>
  <si>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</si>
  <si>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</si>
  <si>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</si>
  <si>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</si>
  <si>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</si>
  <si>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</si>
  <si>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</si>
  <si>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</si>
  <si>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</si>
  <si>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</si>
  <si>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</si>
  <si>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</si>
  <si>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</si>
  <si>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</si>
  <si>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</si>
  <si>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</si>
  <si>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</si>
  <si>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</si>
  <si>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</si>
  <si>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</si>
  <si>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</si>
  <si>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</si>
  <si>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</si>
  <si>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</si>
  <si>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</si>
  <si>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</si>
  <si>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</si>
  <si>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</si>
  <si>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</si>
  <si>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</si>
  <si>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</si>
  <si>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</si>
  <si>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</si>
  <si>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</si>
  <si>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</si>
  <si>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</si>
  <si>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</si>
  <si>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</si>
  <si>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</si>
  <si>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</si>
  <si>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</si>
  <si>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</si>
  <si>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</si>
  <si>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</si>
  <si>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</si>
  <si>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</si>
  <si>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</si>
  <si>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</si>
  <si>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</si>
  <si>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</si>
  <si>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</si>
  <si>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</si>
  <si>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</si>
  <si>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</si>
  <si>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</si>
  <si>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</si>
  <si>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</si>
  <si>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</si>
  <si>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</si>
  <si>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</si>
  <si>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</si>
  <si>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</si>
  <si>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</si>
  <si>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</si>
  <si>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</si>
  <si>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</si>
  <si>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</si>
  <si>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</si>
  <si>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</si>
  <si>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</si>
  <si>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</si>
  <si>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</si>
  <si>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</si>
  <si>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</si>
  <si>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</si>
  <si>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</si>
  <si>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</si>
  <si>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</si>
  <si>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</si>
  <si>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</si>
  <si>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</si>
  <si>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</si>
  <si>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</si>
  <si>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</si>
  <si>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</si>
  <si>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</si>
  <si>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</si>
  <si>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</si>
  <si>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</si>
  <si>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</si>
  <si>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</si>
  <si>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</si>
  <si>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</si>
  <si>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</si>
  <si>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</si>
  <si>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</si>
  <si>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</si>
  <si>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</si>
  <si>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</si>
  <si>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</si>
  <si>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</si>
  <si>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</si>
  <si>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</si>
  <si>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</si>
  <si>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</si>
  <si>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</si>
  <si>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</si>
  <si>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</si>
  <si>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</si>
  <si>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</si>
  <si>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</si>
  <si>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</si>
  <si>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</si>
  <si>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</si>
  <si>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</si>
  <si>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</si>
  <si>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</si>
  <si>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</si>
  <si>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</si>
  <si>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</si>
  <si>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</si>
  <si>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</si>
  <si>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</si>
  <si>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</si>
  <si>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</si>
  <si>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</si>
  <si>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</si>
  <si>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</si>
  <si>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</si>
  <si>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</si>
  <si>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</si>
  <si>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</si>
  <si>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</si>
  <si>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</si>
  <si>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</si>
  <si>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</si>
  <si>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</si>
  <si>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</si>
  <si>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</si>
  <si>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</si>
  <si>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</si>
  <si>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</si>
  <si>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</si>
  <si>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</si>
  <si>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</si>
  <si>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</si>
  <si>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</si>
  <si>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</si>
  <si>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</si>
  <si>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</si>
  <si>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</si>
  <si>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</si>
  <si>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</si>
  <si>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</si>
  <si>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</si>
  <si>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</si>
  <si>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</si>
  <si>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</si>
  <si>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</si>
  <si>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</si>
  <si>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</si>
  <si>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</si>
  <si>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</si>
  <si>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</si>
  <si>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</si>
  <si>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</si>
  <si>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</si>
  <si>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</si>
  <si>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</si>
  <si>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</si>
  <si>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</si>
  <si>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</si>
  <si>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</si>
  <si>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</si>
  <si>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</si>
  <si>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</si>
  <si>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</si>
  <si>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</si>
  <si>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</si>
  <si>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</si>
  <si>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</si>
  <si>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</si>
  <si>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</si>
  <si>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</si>
  <si>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</si>
  <si>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</si>
  <si>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</si>
  <si>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</si>
  <si>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</si>
  <si>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</si>
  <si>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</si>
  <si>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</si>
  <si>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</si>
  <si>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</si>
  <si>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</si>
  <si>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</si>
  <si>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</si>
  <si>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</si>
  <si>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</si>
  <si>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</si>
  <si>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</si>
  <si>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</si>
  <si>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</si>
  <si>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</si>
  <si>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</si>
  <si>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</si>
  <si>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</si>
  <si>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</si>
  <si>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</si>
  <si>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</si>
  <si>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</si>
  <si>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</si>
  <si>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</si>
  <si>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</si>
  <si>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</si>
  <si>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</si>
  <si>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</si>
  <si>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</si>
  <si>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</si>
  <si>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</si>
  <si>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</si>
  <si>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</si>
  <si>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</si>
  <si>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</si>
  <si>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</si>
  <si>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</si>
  <si>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</si>
  <si>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</si>
  <si>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</si>
  <si>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</si>
  <si>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</si>
  <si>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</si>
  <si>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</si>
  <si>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</si>
  <si>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</si>
  <si>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</si>
  <si>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</si>
  <si>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</si>
  <si>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</si>
  <si>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</si>
  <si>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</si>
  <si>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</si>
  <si>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</si>
  <si>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</si>
  <si>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</si>
  <si>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</si>
  <si>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</si>
  <si>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</si>
  <si>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</si>
  <si>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</si>
  <si>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</si>
  <si>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</si>
  <si>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</si>
  <si>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</si>
  <si>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</si>
  <si>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</si>
  <si>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</si>
  <si>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</si>
  <si>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</si>
  <si>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</si>
  <si>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</si>
  <si>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</si>
  <si>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</si>
  <si>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</si>
  <si>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</si>
  <si>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</si>
  <si>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</si>
  <si>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</si>
  <si>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</si>
  <si>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</si>
  <si>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</si>
  <si>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</si>
  <si>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</si>
  <si>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</si>
  <si>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</si>
  <si>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</si>
  <si>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</si>
  <si>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</si>
  <si>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</si>
  <si>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</si>
  <si>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</si>
  <si>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</si>
  <si>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</si>
  <si>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</si>
  <si>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</si>
  <si>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</si>
  <si>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</si>
  <si>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</si>
  <si>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</si>
  <si>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</si>
  <si>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</si>
  <si>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</si>
  <si>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</si>
  <si>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</si>
  <si>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</si>
  <si>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</si>
  <si>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</si>
  <si>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</si>
  <si>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</si>
  <si>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</si>
  <si>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</si>
  <si>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</si>
  <si>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</si>
  <si>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</si>
  <si>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</si>
  <si>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</si>
  <si>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</si>
  <si>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</si>
  <si>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</si>
  <si>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</si>
  <si>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</si>
  <si>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</si>
  <si>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</si>
  <si>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</si>
  <si>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</si>
  <si>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</si>
  <si>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</si>
  <si>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</si>
  <si>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</si>
  <si>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</si>
  <si>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</si>
  <si>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</si>
  <si>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</si>
  <si>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</si>
  <si>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</si>
  <si>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</si>
  <si>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</si>
  <si>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</si>
  <si>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</si>
  <si>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</si>
  <si>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</si>
  <si>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</si>
  <si>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</si>
  <si>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</si>
  <si>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</si>
  <si>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</si>
  <si>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</si>
  <si>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</si>
  <si>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</si>
  <si>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</si>
  <si>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</si>
  <si>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</si>
  <si>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</si>
  <si>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</si>
  <si>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</si>
  <si>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</si>
  <si>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</si>
  <si>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</si>
  <si>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</si>
  <si>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</si>
  <si>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</si>
  <si>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</si>
  <si>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</si>
  <si>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</si>
  <si>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</si>
  <si>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</si>
  <si>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</si>
  <si>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</si>
  <si>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</si>
  <si>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</si>
  <si>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</si>
  <si>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</si>
  <si>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</si>
  <si>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</si>
  <si>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</si>
  <si>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</si>
  <si>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</si>
  <si>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</si>
  <si>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</si>
  <si>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</si>
  <si>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</si>
  <si>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</si>
  <si>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</si>
  <si>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</si>
  <si>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</si>
  <si>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</si>
  <si>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</si>
  <si>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</si>
  <si>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</si>
  <si>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</si>
  <si>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</si>
  <si>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</si>
  <si>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</si>
  <si>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</si>
  <si>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</si>
  <si>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</si>
  <si>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</si>
  <si>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</si>
  <si>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</si>
  <si>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</si>
  <si>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</si>
  <si>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</si>
  <si>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</si>
  <si>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</si>
  <si>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</si>
  <si>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</si>
  <si>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</si>
  <si>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</si>
  <si>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</si>
  <si>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</si>
  <si>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</si>
  <si>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</si>
  <si>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</si>
  <si>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</si>
  <si>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</si>
  <si>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</si>
  <si>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</si>
  <si>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</si>
  <si>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</si>
  <si>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</si>
  <si>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</si>
  <si>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</si>
  <si>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</si>
  <si>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</si>
  <si>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</si>
  <si>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</si>
  <si>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</si>
  <si>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</si>
  <si>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</si>
  <si>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</si>
  <si>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</si>
  <si>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</si>
  <si>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</si>
  <si>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</si>
  <si>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</si>
  <si>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</si>
  <si>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</si>
  <si>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</si>
  <si>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</si>
  <si>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</si>
  <si>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</si>
  <si>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</si>
  <si>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</si>
  <si>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</si>
  <si>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</si>
  <si>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</si>
  <si>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</si>
  <si>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</si>
  <si>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</si>
  <si>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</si>
  <si>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</si>
  <si>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</si>
  <si>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</si>
  <si>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</si>
  <si>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</si>
  <si>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</si>
  <si>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</si>
  <si>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</si>
  <si>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</si>
  <si>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</si>
  <si>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</si>
  <si>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</si>
  <si>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</si>
  <si>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</si>
  <si>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</si>
  <si>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</si>
  <si>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</si>
  <si>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</si>
  <si>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</si>
  <si>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</si>
  <si>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</si>
  <si>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</si>
  <si>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</si>
  <si>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</si>
  <si>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</si>
  <si>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</si>
  <si>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</si>
  <si>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</si>
  <si>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</si>
  <si>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</si>
  <si>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</si>
  <si>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</si>
  <si>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</si>
  <si>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</si>
  <si>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</si>
  <si>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</si>
  <si>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</si>
  <si>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</si>
  <si>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</si>
  <si>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</si>
  <si>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</si>
  <si>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</si>
  <si>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</si>
  <si>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</si>
  <si>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</si>
  <si>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</si>
  <si>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</si>
  <si>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</si>
  <si>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</si>
  <si>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</si>
  <si>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</si>
  <si>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</si>
  <si>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</si>
  <si>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</si>
  <si>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</si>
  <si>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</si>
  <si>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</si>
  <si>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</si>
  <si>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</si>
  <si>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</si>
  <si>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</si>
  <si>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</si>
  <si>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</si>
  <si>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</si>
  <si>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</si>
  <si>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</si>
  <si>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</si>
  <si>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</si>
  <si>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</si>
  <si>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</si>
  <si>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</si>
  <si>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</si>
  <si>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</si>
  <si>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</si>
  <si>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</si>
  <si>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</si>
  <si>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</si>
  <si>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</si>
  <si>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</si>
  <si>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</si>
  <si>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</si>
  <si>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</si>
  <si>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</si>
  <si>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</si>
  <si>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</si>
  <si>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</si>
  <si>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</si>
  <si>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</si>
  <si>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</si>
  <si>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</si>
  <si>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</si>
  <si>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</si>
  <si>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</si>
  <si>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</si>
  <si>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</si>
  <si>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</si>
  <si>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</si>
  <si>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</si>
  <si>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</si>
  <si>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</si>
  <si>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</si>
  <si>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</si>
  <si>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</si>
  <si>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</si>
  <si>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</si>
  <si>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</si>
  <si>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</si>
  <si>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</si>
  <si>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</si>
  <si>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</si>
  <si>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</si>
  <si>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</si>
  <si>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</si>
  <si>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</si>
  <si>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</si>
  <si>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</si>
  <si>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</si>
  <si>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</si>
  <si>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</si>
  <si>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</si>
  <si>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</si>
  <si>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</si>
  <si>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</si>
  <si>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</si>
  <si>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</si>
  <si>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</si>
  <si>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</si>
  <si>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</si>
  <si>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</si>
  <si>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</si>
  <si>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</si>
  <si>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</si>
  <si>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</si>
  <si>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</si>
  <si>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</si>
  <si>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</si>
  <si>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</si>
  <si>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</si>
  <si>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</si>
  <si>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</si>
  <si>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</si>
  <si>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</si>
  <si>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</si>
  <si>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</si>
  <si>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</si>
  <si>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</si>
  <si>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</si>
  <si>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</si>
  <si>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</si>
  <si>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</si>
  <si>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</si>
  <si>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</si>
  <si>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</si>
  <si>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</si>
  <si>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</si>
  <si>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</si>
  <si>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</si>
  <si>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</si>
  <si>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</si>
  <si>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</si>
  <si>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</si>
  <si>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</si>
  <si>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</si>
  <si>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</si>
  <si>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</si>
  <si>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</si>
  <si>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</si>
  <si>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</si>
  <si>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</si>
  <si>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</si>
  <si>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</si>
  <si>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</si>
  <si>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</si>
  <si>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</si>
  <si>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</si>
  <si>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</si>
  <si>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</si>
  <si>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</si>
  <si>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</si>
  <si>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</si>
  <si>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</si>
  <si>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</si>
  <si>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</si>
  <si>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</si>
  <si>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</si>
  <si>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</si>
  <si>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</si>
  <si>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</si>
  <si>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</si>
  <si>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</si>
  <si>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</si>
  <si>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</si>
  <si>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</si>
  <si>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</si>
  <si>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</si>
  <si>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</si>
  <si>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</si>
  <si>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</si>
  <si>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</si>
  <si>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</si>
  <si>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</si>
  <si>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</si>
  <si>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</si>
  <si>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</si>
  <si>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</si>
  <si>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</si>
  <si>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</si>
  <si>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</si>
  <si>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</si>
  <si>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</si>
  <si>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</si>
  <si>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</si>
  <si>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</si>
  <si>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</si>
  <si>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</si>
  <si>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</si>
  <si>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</si>
  <si>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</si>
  <si>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</si>
  <si>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</si>
  <si>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</si>
  <si>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</si>
  <si>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</si>
  <si>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</si>
  <si>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</si>
  <si>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</si>
  <si>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</si>
  <si>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</si>
  <si>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</si>
  <si>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</si>
  <si>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</si>
  <si>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</si>
  <si>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</si>
  <si>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</si>
  <si>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</si>
  <si>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</si>
  <si>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</si>
  <si>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</si>
  <si>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</si>
  <si>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</si>
  <si>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</si>
  <si>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</si>
  <si>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</si>
  <si>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</si>
  <si>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</si>
  <si>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</si>
  <si>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</si>
  <si>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</si>
  <si>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</si>
  <si>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</si>
  <si>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</si>
  <si>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</si>
  <si>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</si>
  <si>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</si>
  <si>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</si>
  <si>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</si>
  <si>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</si>
  <si>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</si>
  <si>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</si>
  <si>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</si>
  <si>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</si>
  <si>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</si>
  <si>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</si>
  <si>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</si>
  <si>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</si>
  <si>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</si>
  <si>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</si>
  <si>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</si>
  <si>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</si>
  <si>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</si>
  <si>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</si>
  <si>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</si>
  <si>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</si>
  <si>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</si>
  <si>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</si>
  <si>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</si>
  <si>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</si>
  <si>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</si>
  <si>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</si>
  <si>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</si>
  <si>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</si>
  <si>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</si>
  <si>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</si>
  <si>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</si>
  <si>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</si>
  <si>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</si>
  <si>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</si>
  <si>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</si>
  <si>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</si>
  <si>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</si>
  <si>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</si>
  <si>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</si>
  <si>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</si>
  <si>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</si>
  <si>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</si>
  <si>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</si>
  <si>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</si>
  <si>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</si>
  <si>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</si>
  <si>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</si>
  <si>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</si>
  <si>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</si>
  <si>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</si>
  <si>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</si>
  <si>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</si>
  <si>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</si>
  <si>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</si>
  <si>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</si>
  <si>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</si>
  <si>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</si>
  <si>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</si>
  <si>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</si>
  <si>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</si>
  <si>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</si>
  <si>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</si>
  <si>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</si>
  <si>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</si>
  <si>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</si>
  <si>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</si>
  <si>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</si>
  <si>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</si>
  <si>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</si>
  <si>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</si>
  <si>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</si>
  <si>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</si>
  <si>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</si>
  <si>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</si>
  <si>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</si>
  <si>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</si>
  <si>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</si>
  <si>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</si>
  <si>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</si>
  <si>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</si>
  <si>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</si>
  <si>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</si>
  <si>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</si>
  <si>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</si>
  <si>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</si>
  <si>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</si>
  <si>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</si>
  <si>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</si>
  <si>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</si>
  <si>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</si>
  <si>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</si>
  <si>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</si>
  <si>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</si>
  <si>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</si>
  <si>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</si>
  <si>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</si>
  <si>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</si>
  <si>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</si>
  <si>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</si>
  <si>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</si>
  <si>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</si>
  <si>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</si>
  <si>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</si>
  <si>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</si>
  <si>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</si>
  <si>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</si>
  <si>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</si>
  <si>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</si>
  <si>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</si>
  <si>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</si>
  <si>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</si>
  <si>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</si>
  <si>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</si>
  <si>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</si>
  <si>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</si>
  <si>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</si>
  <si>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</si>
  <si>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</si>
  <si>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</si>
  <si>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</si>
  <si>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</si>
  <si>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</si>
  <si>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</si>
  <si>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</si>
  <si>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</si>
  <si>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</si>
  <si>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</si>
  <si>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</si>
  <si>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</si>
  <si>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</si>
  <si>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</si>
  <si>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</si>
  <si>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</si>
  <si>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</si>
  <si>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</si>
  <si>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</si>
  <si>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</si>
  <si>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</si>
  <si>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</si>
  <si>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</si>
  <si>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</si>
  <si>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</si>
  <si>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</si>
  <si>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</si>
  <si>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</si>
  <si>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</si>
  <si>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</si>
  <si>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</si>
  <si>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</si>
  <si>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</si>
  <si>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</si>
  <si>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</si>
  <si>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</si>
  <si>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</si>
  <si>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</si>
  <si>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</si>
  <si>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</si>
  <si>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</si>
  <si>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</si>
  <si>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</si>
  <si>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</si>
  <si>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</si>
  <si>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</si>
  <si>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</si>
  <si>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</si>
  <si>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</si>
  <si>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</si>
  <si>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</si>
  <si>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</si>
  <si>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</si>
  <si>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</si>
  <si>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</si>
  <si>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</si>
  <si>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</si>
  <si>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</si>
  <si>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</si>
  <si>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</si>
  <si>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</si>
  <si>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</si>
  <si>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</si>
  <si>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</si>
  <si>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</si>
  <si>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</si>
  <si>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</si>
  <si>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</si>
  <si>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</si>
  <si>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</si>
  <si>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</si>
  <si>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</si>
  <si>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</si>
  <si>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</si>
  <si>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</si>
  <si>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</si>
  <si>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</si>
  <si>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</si>
  <si>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</si>
  <si>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</si>
  <si>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</si>
  <si>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</si>
  <si>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</si>
  <si>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</si>
  <si>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</si>
  <si>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</si>
  <si>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</si>
  <si>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</si>
  <si>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</si>
  <si>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</si>
  <si>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</si>
  <si>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</si>
  <si>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</si>
  <si>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</si>
  <si>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</si>
  <si>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</si>
  <si>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</si>
  <si>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</si>
  <si>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</si>
  <si>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</si>
  <si>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</si>
  <si>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</si>
  <si>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</si>
  <si>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</si>
  <si>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</si>
  <si>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</si>
  <si>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</si>
  <si>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</si>
  <si>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</si>
  <si>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</si>
  <si>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</si>
  <si>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</si>
  <si>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</si>
  <si>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</si>
  <si>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</si>
  <si>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</si>
  <si>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</si>
  <si>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</si>
  <si>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</si>
  <si>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</si>
  <si>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</si>
  <si>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</si>
  <si>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</si>
  <si>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</si>
  <si>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</si>
  <si>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</si>
  <si>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</si>
  <si>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</si>
  <si>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</si>
  <si>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</si>
  <si>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</si>
  <si>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</si>
  <si>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</si>
  <si>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</si>
  <si>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</si>
  <si>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</si>
  <si>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</si>
  <si>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</si>
  <si>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</si>
  <si>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</si>
  <si>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</si>
  <si>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</si>
  <si>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</si>
  <si>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</si>
  <si>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</si>
  <si>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</si>
  <si>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</si>
  <si>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</si>
  <si>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</si>
  <si>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</si>
  <si>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</si>
  <si>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</si>
  <si>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</si>
  <si>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</si>
  <si>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</si>
  <si>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</si>
  <si>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</si>
  <si>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</si>
  <si>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</si>
  <si>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</si>
  <si>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</si>
  <si>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</si>
  <si>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</si>
  <si>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</si>
  <si>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</si>
  <si>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</si>
  <si>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</si>
  <si>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</si>
  <si>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</si>
  <si>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</si>
  <si>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</si>
  <si>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</si>
  <si>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</si>
  <si>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</si>
  <si>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</si>
  <si>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</si>
  <si>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</si>
  <si>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</si>
  <si>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</si>
  <si>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</si>
  <si>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</si>
  <si>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</si>
  <si>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</si>
  <si>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</si>
  <si>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</si>
  <si>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</si>
  <si>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</si>
  <si>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</si>
  <si>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</si>
  <si>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</si>
  <si>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</si>
  <si>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</si>
  <si>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</si>
  <si>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</si>
  <si>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</si>
  <si>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</si>
  <si>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</si>
  <si>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</si>
  <si>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</si>
  <si>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</si>
  <si>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</si>
  <si>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</si>
  <si>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</si>
  <si>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</si>
  <si>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</si>
  <si>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</si>
  <si>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</si>
  <si>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</si>
  <si>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</si>
  <si>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</si>
  <si>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</si>
  <si>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</si>
  <si>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</si>
  <si>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</si>
  <si>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</si>
  <si>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</si>
  <si>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</si>
  <si>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</si>
  <si>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</si>
  <si>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</si>
  <si>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</si>
  <si>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</si>
  <si>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</si>
  <si>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</si>
  <si>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</si>
  <si>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</si>
  <si>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</si>
  <si>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</si>
  <si>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</si>
  <si>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</si>
  <si>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</si>
  <si>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</si>
  <si>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</si>
  <si>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</si>
  <si>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</si>
  <si>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</si>
  <si>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</si>
  <si>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</si>
  <si>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</si>
  <si>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</si>
  <si>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</si>
  <si>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</si>
  <si>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</si>
  <si>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</si>
  <si>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</si>
  <si>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</si>
  <si>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</si>
  <si>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</si>
  <si>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</si>
  <si>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</si>
  <si>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</si>
  <si>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</si>
  <si>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</si>
  <si>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</si>
  <si>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</si>
  <si>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</si>
  <si>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</si>
  <si>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</si>
  <si>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</si>
  <si>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</si>
  <si>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</si>
  <si>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</si>
  <si>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</si>
  <si>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</si>
  <si>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</si>
  <si>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</si>
  <si>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</si>
  <si>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</si>
  <si>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</si>
  <si>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</si>
  <si>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</si>
  <si>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</si>
  <si>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</si>
  <si>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</si>
  <si>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</si>
  <si>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</si>
  <si>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</si>
  <si>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</si>
  <si>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</si>
  <si>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</si>
  <si>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</si>
  <si>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</si>
  <si>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</si>
  <si>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</si>
  <si>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</si>
  <si>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</si>
  <si>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</si>
  <si>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</si>
  <si>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</si>
  <si>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</si>
  <si>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</si>
  <si>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</si>
  <si>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</si>
  <si>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</si>
  <si>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</si>
  <si>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</si>
  <si>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</si>
  <si>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</si>
  <si>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</si>
  <si>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</si>
  <si>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</si>
  <si>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</si>
  <si>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</si>
  <si>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</si>
  <si>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</si>
  <si>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</si>
  <si>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</si>
  <si>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</si>
  <si>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</si>
  <si>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</si>
  <si>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</si>
  <si>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</si>
  <si>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</si>
  <si>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</si>
  <si>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</si>
  <si>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</si>
  <si>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</si>
  <si>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</si>
  <si>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</si>
  <si>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</si>
  <si>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</si>
  <si>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</si>
  <si>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</si>
  <si>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</si>
  <si>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</si>
  <si>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</si>
  <si>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</si>
  <si>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</si>
  <si>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</si>
  <si>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</si>
  <si>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</si>
  <si>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</si>
  <si>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</si>
  <si>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</si>
  <si>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</si>
  <si>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</si>
  <si>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</si>
  <si>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</si>
  <si>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</si>
  <si>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</si>
  <si>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</si>
  <si>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</si>
  <si>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</si>
  <si>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</si>
  <si>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</si>
  <si>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</si>
  <si>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</si>
  <si>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</si>
  <si>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</si>
  <si>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</si>
  <si>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</si>
  <si>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</si>
  <si>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</si>
  <si>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</si>
  <si>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</si>
  <si>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</si>
  <si>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</si>
  <si>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</si>
  <si>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</si>
  <si>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</si>
  <si>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</si>
  <si>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</si>
  <si>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</si>
  <si>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</si>
  <si>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</si>
  <si>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</si>
  <si>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</si>
  <si>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</si>
  <si>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</si>
  <si>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</si>
  <si>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</si>
  <si>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</si>
  <si>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</si>
  <si>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</si>
  <si>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</si>
  <si>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</si>
  <si>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</si>
  <si>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</si>
  <si>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</si>
  <si>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</si>
  <si>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</si>
  <si>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</si>
  <si>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</si>
  <si>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</si>
  <si>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</si>
  <si>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</si>
  <si>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</si>
  <si>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</si>
  <si>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</si>
  <si>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</si>
  <si>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</si>
  <si>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</si>
  <si>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</si>
  <si>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</si>
  <si>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</si>
  <si>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</si>
  <si>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</si>
  <si>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</si>
  <si>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</si>
  <si>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</si>
  <si>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</si>
  <si>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</si>
  <si>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</si>
  <si>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</si>
  <si>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</si>
  <si>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</si>
  <si>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</si>
  <si>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</si>
  <si>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</si>
  <si>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</si>
  <si>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</si>
  <si>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</si>
  <si>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</si>
  <si>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</si>
  <si>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</si>
  <si>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</si>
  <si>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</si>
  <si>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</si>
  <si>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</si>
  <si>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</si>
  <si>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</si>
  <si>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</si>
  <si>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</si>
  <si>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</si>
  <si>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</si>
  <si>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</si>
  <si>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</si>
  <si>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</si>
  <si>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</si>
  <si>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</si>
  <si>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</si>
  <si>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</si>
  <si>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</si>
  <si>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</si>
  <si>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</si>
  <si>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</si>
  <si>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</si>
  <si>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</si>
  <si>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</si>
  <si>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</si>
  <si>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</si>
  <si>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</si>
  <si>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</si>
  <si>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</si>
  <si>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</si>
  <si>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</si>
  <si>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</si>
  <si>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</si>
  <si>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</si>
  <si>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</si>
  <si>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</si>
  <si>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</si>
  <si>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</si>
  <si>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</si>
  <si>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</si>
  <si>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</si>
  <si>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</si>
  <si>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</si>
  <si>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</si>
  <si>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</si>
  <si>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</si>
  <si>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</si>
  <si>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</si>
  <si>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</si>
  <si>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</si>
  <si>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</si>
  <si>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</si>
  <si>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</si>
  <si>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</si>
  <si>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</si>
  <si>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</si>
  <si>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</si>
  <si>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</si>
  <si>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</si>
  <si>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</si>
  <si>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</si>
  <si>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</si>
  <si>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</si>
  <si>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</si>
  <si>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</si>
  <si>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</si>
  <si>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</si>
  <si>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</si>
  <si>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</si>
  <si>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</si>
  <si>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</si>
  <si>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</si>
  <si>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</si>
  <si>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</si>
  <si>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</si>
  <si>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</si>
  <si>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</si>
  <si>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</si>
  <si>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</si>
  <si>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</si>
  <si>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</si>
  <si>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</si>
  <si>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</si>
  <si>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</si>
  <si>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</si>
  <si>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</si>
  <si>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</si>
  <si>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</si>
  <si>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</si>
  <si>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</si>
  <si>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</si>
  <si>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</si>
  <si>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</si>
  <si>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</si>
  <si>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</si>
  <si>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</si>
  <si>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</si>
  <si>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</si>
  <si>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</si>
  <si>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</si>
  <si>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</si>
  <si>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</si>
  <si>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</si>
  <si>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</si>
  <si>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</si>
  <si>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</si>
  <si>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</si>
  <si>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</si>
  <si>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</si>
  <si>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</si>
  <si>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</si>
  <si>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</si>
  <si>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</si>
  <si>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</si>
  <si>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</si>
  <si>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</si>
  <si>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</si>
  <si>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</si>
  <si>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</si>
  <si>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</si>
  <si>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</si>
  <si>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</si>
  <si>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</si>
  <si>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</si>
  <si>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</si>
  <si>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</si>
  <si>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</si>
  <si>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</si>
  <si>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</si>
  <si>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</si>
  <si>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</si>
  <si>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</si>
  <si>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</si>
  <si>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</si>
  <si>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</si>
  <si>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</si>
  <si>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</si>
  <si>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</si>
  <si>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</si>
  <si>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</si>
  <si>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</si>
  <si>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</si>
  <si>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</si>
  <si>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</si>
  <si>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</si>
  <si>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</si>
  <si>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</si>
  <si>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</si>
  <si>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</si>
  <si>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</si>
  <si>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</si>
  <si>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</si>
  <si>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</si>
  <si>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</si>
  <si>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</si>
  <si>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</si>
  <si>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</si>
  <si>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</si>
  <si>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</si>
  <si>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</si>
  <si>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</si>
  <si>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</si>
  <si>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</si>
  <si>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</si>
  <si>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</si>
  <si>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</si>
  <si>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</si>
  <si>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</si>
  <si>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</si>
  <si>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</si>
  <si>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</si>
  <si>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</si>
  <si>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</si>
  <si>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</si>
  <si>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</si>
  <si>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</si>
  <si>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</si>
  <si>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</si>
  <si>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</si>
  <si>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</si>
  <si>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</si>
  <si>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</si>
  <si>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</si>
  <si>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</si>
  <si>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</si>
  <si>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</si>
  <si>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</si>
  <si>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</si>
  <si>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</si>
  <si>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</si>
  <si>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</si>
  <si>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</si>
  <si>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</si>
  <si>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</si>
  <si>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</si>
  <si>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</si>
  <si>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</si>
  <si>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</si>
  <si>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</si>
  <si>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</si>
  <si>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</si>
  <si>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</si>
  <si>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</si>
  <si>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</si>
  <si>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</si>
  <si>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</si>
  <si>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</si>
  <si>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</si>
  <si>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</si>
  <si>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</si>
  <si>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</si>
  <si>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</si>
  <si>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</si>
  <si>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</si>
  <si>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</si>
  <si>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</si>
  <si>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</si>
  <si>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</si>
  <si>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</si>
  <si>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</si>
  <si>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</si>
  <si>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</si>
  <si>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</si>
  <si>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</si>
  <si>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</si>
  <si>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</si>
  <si>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</si>
  <si>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</si>
  <si>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</si>
  <si>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</si>
  <si>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</si>
  <si>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</si>
  <si>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</si>
  <si>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</si>
  <si>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</si>
  <si>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</si>
  <si>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</si>
  <si>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</si>
  <si>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</si>
  <si>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</si>
  <si>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</si>
  <si>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</si>
  <si>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</si>
  <si>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</si>
  <si>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</si>
  <si>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</si>
  <si>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</si>
  <si>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</si>
  <si>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</si>
  <si>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</si>
  <si>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</si>
  <si>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</si>
  <si>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</si>
  <si>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</si>
  <si>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</si>
  <si>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</si>
  <si>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</si>
  <si>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</si>
  <si>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</si>
  <si>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</si>
  <si>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</si>
  <si>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</si>
  <si>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</si>
  <si>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</si>
  <si>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</si>
  <si>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</si>
  <si>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</si>
  <si>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</si>
  <si>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</si>
  <si>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</si>
  <si>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</si>
  <si>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</si>
  <si>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</si>
  <si>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</si>
  <si>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</si>
  <si>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</si>
  <si>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</si>
  <si>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</si>
  <si>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</si>
  <si>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</si>
  <si>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</si>
  <si>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</si>
  <si>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</si>
  <si>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</si>
  <si>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</si>
  <si>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</si>
  <si>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</si>
  <si>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</si>
  <si>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</si>
  <si>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</si>
  <si>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</si>
  <si>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</si>
  <si>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</si>
  <si>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</si>
  <si>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</si>
  <si>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</si>
  <si>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</si>
  <si>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</si>
  <si>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</si>
  <si>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</si>
  <si>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</si>
  <si>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</si>
  <si>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</si>
  <si>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</si>
  <si>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</si>
  <si>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</si>
  <si>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</si>
  <si>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</si>
  <si>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</si>
  <si>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</si>
  <si>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</si>
  <si>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</si>
  <si>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</si>
  <si>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</si>
  <si>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</si>
  <si>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</si>
  <si>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</si>
  <si>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</si>
  <si>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</si>
  <si>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</si>
  <si>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</si>
  <si>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</si>
  <si>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</si>
  <si>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</si>
  <si>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</si>
  <si>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</si>
  <si>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</si>
  <si>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</si>
  <si>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</si>
  <si>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</si>
  <si>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</si>
  <si>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</si>
  <si>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</si>
  <si>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</si>
  <si>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</si>
  <si>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</si>
  <si>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</si>
  <si>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</si>
  <si>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</si>
  <si>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</si>
  <si>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</si>
  <si>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</si>
  <si>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</si>
  <si>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</si>
  <si>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</si>
  <si>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</si>
  <si>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</si>
  <si>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</si>
  <si>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</si>
  <si>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</si>
  <si>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</si>
  <si>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</si>
  <si>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</si>
  <si>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</si>
  <si>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</si>
  <si>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</si>
  <si>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</si>
  <si>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</si>
  <si>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</si>
  <si>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</si>
  <si>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</si>
  <si>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</si>
  <si>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</si>
  <si>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</si>
  <si>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</si>
  <si>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</si>
  <si>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</si>
  <si>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</si>
  <si>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</si>
  <si>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</si>
  <si>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</si>
  <si>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</si>
  <si>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</si>
  <si>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</si>
  <si>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</si>
  <si>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</si>
  <si>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</si>
  <si>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</si>
  <si>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</si>
  <si>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</si>
  <si>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</si>
  <si>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</si>
  <si>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</si>
  <si>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</si>
  <si>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</si>
  <si>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</si>
  <si>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</si>
  <si>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</si>
  <si>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</si>
  <si>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</si>
  <si>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</si>
  <si>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</si>
  <si>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</si>
  <si>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</si>
  <si>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</si>
  <si>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</si>
  <si>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</si>
  <si>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</si>
  <si>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</si>
  <si>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</si>
  <si>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</si>
  <si>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</si>
  <si>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</si>
  <si>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</si>
  <si>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</si>
  <si>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</si>
  <si>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</si>
  <si>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</si>
  <si>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</si>
  <si>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</si>
  <si>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</si>
  <si>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</si>
  <si>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</si>
  <si>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</si>
  <si>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</si>
  <si>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</si>
  <si>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</si>
  <si>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</si>
  <si>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</si>
  <si>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</si>
  <si>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</si>
  <si>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</si>
  <si>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</si>
  <si>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</si>
  <si>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</si>
  <si>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</si>
  <si>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</si>
  <si>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</si>
  <si>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</si>
  <si>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</si>
  <si>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</si>
  <si>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</si>
  <si>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</si>
  <si>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</si>
  <si>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</si>
  <si>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</si>
  <si>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</si>
  <si>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</si>
  <si>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</si>
  <si>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</si>
  <si>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</si>
  <si>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</si>
  <si>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</si>
  <si>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</si>
  <si>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</si>
  <si>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</si>
  <si>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</si>
  <si>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</si>
  <si>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</si>
  <si>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</si>
  <si>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</si>
  <si>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</si>
  <si>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</si>
  <si>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</si>
  <si>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</si>
  <si>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</si>
  <si>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</si>
  <si>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</si>
  <si>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</si>
  <si>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</si>
  <si>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</si>
  <si>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</si>
  <si>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</si>
  <si>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</si>
  <si>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</si>
  <si>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</si>
  <si>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</si>
  <si>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</si>
  <si>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</si>
  <si>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</si>
  <si>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</si>
  <si>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</si>
  <si>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</si>
  <si>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</si>
  <si>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</si>
  <si>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</si>
  <si>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</si>
  <si>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</si>
  <si>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</si>
  <si>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</si>
  <si>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</si>
  <si>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</si>
  <si>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</si>
  <si>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</si>
  <si>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</si>
  <si>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</si>
  <si>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</si>
  <si>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</si>
  <si>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</si>
  <si>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</si>
  <si>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</si>
  <si>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</si>
  <si>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</si>
  <si>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</si>
  <si>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</si>
  <si>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</si>
  <si>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</si>
  <si>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</si>
  <si>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</si>
  <si>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</si>
  <si>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</si>
  <si>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</si>
  <si>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</si>
  <si>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</si>
  <si>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</si>
  <si>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</si>
  <si>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</si>
  <si>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</si>
  <si>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</si>
  <si>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</si>
  <si>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</si>
  <si>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</si>
  <si>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</si>
  <si>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</si>
  <si>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</si>
  <si>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</si>
  <si>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</si>
  <si>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</si>
  <si>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</si>
  <si>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</si>
  <si>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</si>
  <si>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</si>
  <si>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</si>
  <si>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</si>
  <si>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</si>
  <si>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</si>
  <si>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</si>
  <si>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</si>
  <si>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</si>
  <si>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</si>
  <si>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</si>
  <si>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</si>
  <si>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</si>
  <si>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</si>
  <si>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</si>
  <si>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</si>
  <si>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</si>
  <si>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</si>
  <si>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</si>
  <si>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</si>
  <si>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</si>
  <si>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</si>
  <si>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</si>
  <si>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</si>
  <si>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</si>
  <si>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</si>
  <si>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</si>
  <si>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</si>
  <si>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</si>
  <si>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</si>
  <si>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</si>
  <si>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</si>
  <si>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</si>
  <si>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</si>
  <si>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</si>
  <si>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</si>
  <si>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</si>
  <si>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</si>
  <si>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</si>
  <si>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</si>
  <si>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</si>
  <si>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</si>
  <si>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</si>
  <si>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</si>
  <si>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</si>
  <si>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</si>
  <si>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</si>
  <si>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</si>
  <si>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</si>
  <si>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</si>
  <si>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</si>
  <si>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</si>
  <si>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</si>
  <si>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</si>
  <si>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</si>
  <si>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</si>
  <si>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</si>
  <si>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</si>
  <si>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</si>
  <si>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</si>
  <si>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</si>
  <si>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</si>
  <si>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</si>
  <si>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</si>
  <si>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</si>
  <si>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</si>
  <si>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</si>
  <si>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</si>
  <si>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</si>
  <si>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</si>
  <si>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</si>
  <si>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</si>
  <si>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</si>
  <si>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</si>
  <si>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</si>
  <si>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</si>
  <si>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</si>
  <si>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</si>
  <si>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</si>
  <si>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</si>
  <si>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</si>
  <si>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</si>
  <si>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</si>
  <si>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</si>
  <si>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</si>
  <si>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</si>
  <si>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</si>
  <si>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</si>
  <si>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</si>
  <si>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</si>
  <si>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</si>
  <si>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</si>
  <si>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</si>
  <si>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</si>
  <si>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</si>
  <si>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</si>
  <si>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</si>
  <si>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</si>
  <si>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</si>
  <si>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</si>
  <si>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</si>
  <si>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</si>
  <si>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</si>
  <si>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</si>
  <si>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</si>
  <si>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</si>
  <si>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</si>
  <si>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</si>
  <si>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</si>
  <si>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</si>
  <si>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</si>
  <si>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</si>
  <si>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</si>
  <si>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</si>
  <si>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</si>
  <si>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</si>
  <si>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</si>
  <si>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</si>
  <si>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</si>
  <si>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</si>
  <si>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</si>
  <si>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</si>
  <si>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</si>
  <si>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</si>
  <si>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</si>
  <si>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</si>
  <si>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</si>
  <si>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</si>
  <si>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</si>
  <si>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</si>
  <si>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</si>
  <si>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</si>
  <si>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</si>
  <si>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</si>
  <si>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</si>
  <si>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</si>
  <si>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</si>
  <si>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</si>
  <si>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</si>
  <si>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</si>
  <si>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</si>
  <si>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</si>
  <si>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</si>
  <si>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</si>
  <si>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</si>
  <si>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</si>
  <si>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</si>
  <si>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</si>
  <si>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</si>
  <si>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</si>
  <si>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</si>
  <si>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</si>
  <si>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</si>
  <si>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</si>
  <si>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</si>
  <si>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</si>
  <si>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</si>
  <si>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</si>
  <si>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</si>
  <si>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</si>
  <si>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</si>
  <si>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</si>
  <si>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</si>
  <si>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</si>
  <si>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</si>
  <si>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</si>
  <si>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</si>
  <si>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</si>
  <si>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</si>
  <si>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</si>
  <si>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</si>
  <si>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</si>
  <si>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</si>
  <si>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</si>
  <si>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</si>
  <si>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</si>
  <si>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</si>
  <si>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</si>
  <si>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</si>
  <si>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</si>
  <si>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</si>
  <si>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</si>
  <si>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</si>
  <si>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</si>
  <si>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</si>
  <si>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</si>
  <si>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</si>
  <si>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</si>
  <si>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</si>
  <si>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</si>
  <si>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</si>
  <si>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</si>
  <si>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</si>
  <si>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</si>
  <si>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</si>
  <si>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</si>
  <si>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</si>
  <si>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</si>
  <si>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</si>
  <si>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</si>
  <si>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</si>
  <si>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</si>
  <si>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</si>
  <si>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</si>
  <si>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</si>
  <si>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</si>
  <si>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</si>
  <si>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</si>
  <si>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</si>
  <si>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</si>
  <si>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</si>
  <si>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</si>
  <si>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</si>
  <si>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</si>
  <si>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</si>
  <si>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</si>
  <si>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</si>
  <si>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</si>
  <si>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</si>
  <si>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</si>
  <si>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</si>
  <si>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</si>
  <si>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</si>
  <si>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</si>
  <si>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</si>
  <si>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</si>
  <si>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</si>
  <si>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</si>
  <si>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</si>
  <si>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</si>
  <si>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</si>
  <si>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</si>
  <si>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</si>
  <si>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</si>
  <si>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</si>
  <si>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</si>
  <si>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</si>
  <si>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</si>
  <si>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</si>
  <si>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</si>
  <si>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</si>
  <si>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</si>
  <si>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</si>
  <si>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</si>
  <si>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</si>
  <si>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</si>
  <si>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</si>
  <si>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</si>
  <si>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</si>
  <si>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</si>
  <si>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</si>
  <si>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</si>
  <si>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</si>
  <si>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</si>
  <si>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</si>
  <si>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</si>
  <si>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</si>
  <si>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</si>
  <si>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</si>
  <si>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</si>
  <si>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</si>
  <si>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</si>
  <si>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</si>
  <si>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</si>
  <si>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</si>
  <si>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</si>
  <si>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</si>
  <si>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</si>
  <si>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</si>
  <si>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</si>
  <si>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</si>
  <si>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</si>
  <si>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</si>
  <si>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</si>
  <si>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</si>
  <si>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</si>
  <si>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</si>
  <si>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</si>
  <si>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</si>
  <si>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</si>
  <si>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</si>
  <si>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</si>
  <si>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</si>
  <si>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</si>
  <si>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</si>
  <si>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</si>
  <si>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</si>
  <si>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</si>
  <si>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</si>
  <si>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</si>
  <si>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</si>
  <si>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</si>
  <si>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</si>
  <si>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</si>
  <si>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</si>
  <si>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</si>
  <si>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</si>
  <si>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</si>
  <si>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</si>
  <si>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</si>
  <si>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</si>
  <si>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</si>
  <si>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</si>
  <si>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</si>
  <si>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</si>
  <si>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</si>
  <si>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</si>
  <si>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</si>
  <si>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</si>
  <si>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</si>
  <si>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</si>
  <si>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</si>
  <si>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</si>
  <si>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</si>
  <si>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</si>
  <si>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</si>
  <si>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</si>
  <si>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</si>
  <si>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</si>
  <si>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</si>
  <si>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</si>
  <si>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</si>
  <si>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</si>
  <si>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</si>
  <si>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</si>
  <si>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</si>
  <si>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</si>
  <si>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</si>
  <si>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</si>
  <si>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</si>
  <si>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</si>
  <si>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</si>
  <si>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</si>
  <si>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</si>
  <si>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</si>
  <si>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</si>
  <si>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</si>
  <si>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</si>
  <si>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</si>
  <si>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</si>
  <si>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</si>
  <si>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</si>
  <si>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</si>
  <si>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</si>
  <si>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</si>
  <si>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</si>
  <si>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</si>
  <si>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</si>
  <si>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</si>
  <si>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</si>
  <si>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</si>
  <si>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</si>
  <si>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</si>
  <si>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</si>
  <si>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</si>
  <si>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</si>
  <si>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</si>
  <si>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</si>
  <si>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</si>
  <si>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</si>
  <si>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</si>
  <si>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</si>
  <si>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</si>
  <si>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</si>
  <si>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</si>
  <si>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</si>
  <si>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</si>
  <si>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</si>
  <si>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</si>
  <si>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</si>
  <si>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</si>
  <si>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</si>
  <si>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</si>
  <si>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</si>
  <si>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</si>
  <si>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</si>
  <si>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</si>
  <si>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</si>
  <si>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</si>
  <si>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</si>
  <si>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</si>
  <si>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</si>
  <si>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</si>
  <si>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</si>
  <si>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</si>
  <si>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</si>
  <si>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</si>
  <si>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</si>
  <si>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</si>
  <si>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</si>
  <si>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</si>
  <si>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</si>
  <si>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</si>
  <si>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</si>
  <si>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</si>
  <si>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</si>
  <si>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</si>
  <si>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</si>
  <si>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</si>
  <si>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</si>
  <si>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</si>
  <si>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</si>
  <si>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</si>
  <si>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</si>
  <si>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</si>
  <si>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</si>
  <si>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</si>
  <si>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</si>
  <si>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</si>
  <si>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</si>
  <si>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</si>
  <si>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</si>
  <si>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</si>
  <si>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</si>
  <si>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</si>
  <si>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</si>
  <si>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</si>
  <si>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</si>
  <si>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</si>
  <si>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</si>
  <si>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</si>
  <si>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</si>
  <si>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</si>
  <si>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</si>
  <si>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</si>
  <si>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</si>
  <si>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</si>
  <si>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</si>
  <si>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</si>
  <si>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</si>
  <si>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</si>
  <si>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</si>
  <si>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</si>
  <si>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</si>
  <si>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</si>
  <si>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</si>
  <si>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</si>
  <si>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</si>
  <si>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</si>
  <si>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</si>
  <si>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</si>
  <si>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</si>
  <si>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</si>
  <si>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</si>
  <si>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</si>
  <si>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</si>
  <si>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</si>
  <si>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</si>
  <si>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</si>
  <si>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</si>
  <si>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</si>
  <si>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</si>
  <si>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</si>
  <si>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</si>
  <si>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</si>
  <si>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</si>
  <si>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</si>
  <si>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</si>
  <si>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</si>
  <si>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</si>
  <si>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</si>
  <si>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</si>
  <si>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</si>
  <si>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</si>
  <si>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</si>
  <si>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</si>
  <si>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</si>
  <si>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</si>
  <si>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</si>
  <si>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</si>
  <si>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</si>
  <si>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</si>
  <si>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</si>
  <si>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</si>
  <si>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</si>
  <si>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</si>
  <si>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</si>
  <si>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</si>
  <si>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</si>
  <si>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</si>
  <si>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</si>
  <si>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</si>
  <si>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</si>
  <si>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</si>
  <si>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</si>
  <si>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</si>
  <si>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</si>
  <si>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</si>
  <si>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</si>
  <si>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</si>
  <si>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</si>
  <si>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</si>
  <si>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</si>
  <si>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</si>
  <si>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</si>
  <si>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</si>
  <si>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</si>
  <si>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</si>
  <si>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</si>
  <si>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</si>
  <si>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</si>
  <si>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</si>
  <si>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</si>
  <si>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</si>
  <si>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</si>
  <si>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</si>
  <si>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</si>
  <si>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</si>
  <si>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</si>
  <si>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</si>
  <si>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</si>
  <si>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</si>
  <si>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</si>
  <si>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</si>
  <si>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</si>
  <si>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</si>
  <si>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</si>
  <si>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</si>
  <si>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</si>
  <si>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</si>
  <si>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</si>
  <si>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</si>
  <si>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</si>
  <si>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</si>
  <si>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</si>
  <si>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</si>
  <si>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</si>
  <si>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</si>
  <si>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</si>
  <si>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</si>
  <si>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</si>
  <si>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</si>
  <si>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</si>
  <si>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</si>
  <si>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</si>
  <si>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</si>
  <si>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</si>
  <si>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</si>
  <si>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</si>
  <si>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</si>
  <si>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</si>
  <si>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</si>
  <si>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</si>
  <si>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</si>
  <si>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</si>
  <si>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</si>
  <si>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</si>
  <si>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</si>
  <si>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</si>
  <si>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</si>
  <si>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</si>
  <si>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</si>
  <si>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</si>
  <si>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</si>
  <si>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</si>
  <si>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</si>
  <si>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</si>
  <si>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</si>
  <si>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</si>
  <si>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</si>
  <si>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</si>
  <si>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</si>
  <si>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</si>
  <si>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</si>
  <si>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</si>
  <si>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</si>
  <si>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</si>
  <si>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</si>
  <si>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</si>
  <si>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</si>
  <si>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</si>
  <si>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</si>
  <si>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</si>
  <si>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</si>
  <si>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</si>
  <si>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</si>
  <si>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</si>
  <si>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</si>
  <si>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</si>
  <si>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</si>
  <si>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</si>
  <si>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</si>
  <si>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</si>
  <si>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</si>
  <si>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</si>
  <si>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</si>
  <si>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</si>
  <si>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</si>
  <si>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</si>
  <si>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</si>
  <si>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</si>
  <si>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</si>
  <si>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</si>
  <si>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</si>
  <si>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</si>
  <si>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</si>
  <si>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</si>
  <si>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</si>
  <si>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</si>
  <si>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</si>
  <si>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</si>
  <si>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</si>
  <si>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</si>
  <si>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</si>
  <si>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</si>
  <si>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</si>
  <si>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</si>
  <si>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</si>
  <si>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</si>
  <si>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</si>
  <si>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</si>
  <si>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</si>
  <si>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</si>
  <si>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</si>
  <si>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</si>
  <si>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</si>
  <si>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</si>
  <si>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</si>
  <si>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</si>
  <si>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</si>
  <si>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</si>
  <si>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</si>
  <si>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</si>
  <si>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</si>
  <si>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</si>
  <si>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</si>
  <si>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</si>
  <si>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</si>
  <si>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</si>
  <si>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</si>
  <si>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</si>
  <si>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</si>
  <si>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</si>
  <si>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</si>
  <si>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</si>
  <si>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</si>
  <si>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</si>
  <si>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</si>
  <si>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</si>
  <si>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</si>
  <si>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</si>
  <si>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</si>
  <si>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</si>
  <si>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</si>
  <si>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</si>
  <si>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</si>
  <si>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</si>
  <si>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</si>
  <si>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</si>
  <si>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</si>
  <si>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</si>
  <si>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</si>
  <si>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</si>
  <si>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</si>
  <si>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</si>
  <si>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</si>
  <si>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</si>
  <si>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</si>
  <si>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</si>
  <si>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</si>
  <si>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</si>
  <si>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</si>
  <si>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</si>
  <si>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</si>
  <si>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</si>
  <si>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</si>
  <si>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</si>
  <si>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</si>
  <si>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</si>
  <si>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</si>
  <si>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</si>
  <si>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</si>
  <si>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</si>
  <si>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</si>
  <si>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</si>
  <si>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</si>
  <si>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</si>
  <si>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</si>
  <si>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</si>
  <si>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</si>
  <si>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</si>
  <si>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</si>
  <si>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</si>
  <si>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</si>
  <si>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</si>
  <si>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</si>
  <si>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</si>
  <si>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</si>
  <si>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</si>
  <si>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</si>
  <si>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</si>
  <si>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</si>
  <si>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</si>
  <si>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</si>
  <si>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</si>
  <si>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</si>
  <si>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</si>
  <si>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</si>
  <si>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</si>
  <si>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</si>
  <si>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</si>
  <si>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</si>
  <si>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</si>
  <si>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</si>
  <si>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</si>
  <si>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</si>
  <si>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</si>
  <si>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</si>
  <si>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</si>
  <si>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</si>
  <si>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</si>
  <si>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</si>
  <si>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</si>
  <si>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</si>
  <si>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</si>
  <si>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</si>
  <si>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</si>
  <si>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</si>
  <si>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</si>
  <si>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</si>
  <si>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</si>
  <si>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</si>
  <si>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</si>
  <si>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</si>
  <si>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</si>
  <si>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</si>
  <si>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</si>
  <si>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</si>
  <si>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</si>
  <si>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</si>
  <si>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</si>
  <si>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</si>
  <si>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</si>
  <si>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</si>
  <si>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</si>
  <si>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</si>
  <si>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</si>
  <si>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</si>
  <si>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</si>
  <si>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</si>
  <si>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</si>
  <si>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</si>
  <si>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</si>
  <si>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</si>
  <si>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</si>
  <si>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</si>
  <si>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</si>
  <si>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</si>
  <si>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</si>
  <si>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</si>
  <si>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</si>
  <si>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</si>
  <si>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</si>
  <si>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</si>
  <si>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</si>
  <si>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</si>
  <si>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</si>
  <si>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</si>
  <si>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</si>
  <si>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</si>
  <si>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</si>
  <si>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</si>
  <si>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</si>
  <si>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</si>
  <si>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</si>
  <si>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</si>
  <si>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</si>
  <si>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</si>
  <si>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</si>
  <si>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</si>
  <si>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</si>
  <si>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</si>
  <si>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</si>
  <si>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</si>
  <si>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</si>
  <si>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</si>
  <si>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</si>
  <si>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</si>
  <si>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</si>
  <si>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</si>
  <si>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</si>
  <si>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</si>
  <si>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</si>
  <si>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</si>
  <si>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</si>
  <si>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</si>
  <si>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</si>
  <si>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</si>
  <si>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</si>
  <si>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</si>
  <si>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</si>
  <si>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</si>
  <si>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</si>
  <si>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</si>
  <si>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</si>
  <si>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</si>
  <si>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</si>
  <si>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</si>
  <si>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</si>
  <si>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</si>
  <si>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</si>
  <si>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</si>
  <si>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</si>
  <si>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</si>
  <si>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</si>
  <si>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</si>
  <si>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</si>
  <si>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</si>
  <si>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</si>
  <si>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</si>
  <si>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</si>
  <si>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</si>
  <si>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</si>
  <si>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</si>
  <si>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</si>
  <si>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</si>
  <si>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</si>
  <si>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</si>
  <si>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</si>
  <si>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</si>
  <si>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</si>
  <si>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</si>
  <si>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</si>
  <si>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</si>
  <si>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</si>
  <si>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</si>
  <si>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</si>
  <si>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</si>
  <si>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</si>
  <si>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</si>
  <si>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</si>
  <si>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</si>
  <si>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</si>
  <si>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</si>
  <si>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</si>
  <si>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</si>
  <si>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</si>
  <si>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</si>
  <si>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</si>
  <si>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</si>
  <si>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</si>
  <si>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</si>
  <si>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</si>
  <si>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</si>
  <si>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</si>
  <si>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</si>
  <si>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</si>
  <si>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</si>
  <si>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</si>
  <si>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</si>
  <si>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</si>
  <si>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</si>
  <si>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</si>
  <si>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</si>
  <si>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</si>
  <si>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</si>
  <si>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</si>
  <si>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</si>
  <si>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</si>
  <si>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</si>
  <si>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</si>
  <si>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</si>
  <si>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</si>
  <si>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</si>
  <si>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</si>
  <si>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</si>
  <si>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</si>
  <si>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</si>
  <si>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</si>
  <si>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</si>
  <si>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</si>
  <si>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</si>
  <si>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</si>
  <si>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</si>
  <si>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</si>
  <si>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</si>
  <si>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</si>
  <si>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</si>
  <si>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</si>
  <si>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</si>
  <si>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</si>
  <si>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</si>
  <si>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</si>
  <si>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</si>
  <si>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</si>
  <si>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</si>
  <si>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</si>
  <si>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</si>
  <si>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</si>
  <si>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</si>
  <si>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</si>
  <si>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</si>
  <si>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</si>
  <si>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</si>
  <si>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</si>
  <si>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</si>
  <si>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</si>
  <si>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</si>
  <si>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</si>
  <si>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</si>
  <si>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</si>
  <si>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</si>
  <si>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</si>
  <si>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</si>
  <si>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</si>
  <si>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</si>
  <si>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</si>
  <si>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</si>
  <si>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</si>
  <si>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</si>
  <si>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</si>
  <si>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</si>
  <si>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</si>
  <si>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</si>
  <si>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</si>
  <si>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</si>
  <si>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</si>
  <si>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</si>
  <si>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</si>
  <si>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</si>
  <si>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</si>
  <si>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</si>
  <si>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</si>
  <si>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</si>
  <si>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</si>
  <si>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</si>
  <si>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</si>
  <si>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</si>
  <si>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</si>
  <si>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</si>
  <si>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</si>
  <si>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</si>
  <si>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</si>
  <si>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</si>
  <si>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</si>
  <si>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</si>
  <si>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</si>
  <si>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</si>
  <si>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</si>
  <si>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</si>
  <si>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</si>
  <si>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</si>
  <si>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</si>
  <si>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</si>
  <si>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</si>
  <si>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</si>
  <si>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</si>
  <si>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</si>
  <si>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</si>
  <si>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</si>
  <si>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</si>
  <si>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</si>
  <si>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</si>
  <si>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</si>
  <si>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</si>
  <si>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</si>
  <si>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</si>
  <si>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</si>
  <si>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</si>
  <si>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</si>
  <si>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</si>
  <si>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</si>
  <si>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</si>
  <si>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</si>
  <si>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</si>
  <si>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</si>
  <si>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</si>
  <si>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</si>
  <si>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</si>
  <si>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</si>
  <si>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</si>
  <si>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</si>
  <si>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</si>
  <si>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</si>
  <si>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</si>
  <si>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</si>
  <si>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</si>
  <si>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</si>
  <si>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</si>
  <si>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</si>
  <si>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</si>
  <si>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</si>
  <si>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</si>
  <si>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</si>
  <si>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</si>
  <si>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</si>
  <si>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</si>
  <si>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</si>
  <si>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</si>
  <si>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</si>
  <si>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</si>
  <si>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</si>
  <si>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</si>
  <si>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</si>
  <si>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</si>
  <si>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</si>
  <si>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</si>
  <si>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</si>
  <si>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</si>
  <si>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</si>
  <si>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</si>
  <si>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</si>
  <si>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</si>
  <si>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</si>
  <si>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</si>
  <si>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</si>
  <si>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</si>
  <si>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</si>
  <si>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</si>
  <si>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</si>
  <si>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</si>
  <si>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</si>
  <si>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</si>
  <si>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</si>
  <si>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</si>
  <si>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</si>
  <si>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</si>
  <si>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</si>
  <si>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</si>
  <si>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</si>
  <si>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</si>
  <si>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</si>
  <si>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</si>
  <si>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</si>
  <si>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</si>
  <si>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</si>
  <si>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</si>
  <si>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</si>
  <si>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</si>
  <si>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</si>
  <si>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</si>
  <si>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</si>
  <si>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</si>
  <si>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</si>
  <si>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</si>
  <si>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</si>
  <si>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</si>
  <si>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</si>
  <si>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</si>
  <si>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</si>
  <si>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</si>
  <si>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</si>
  <si>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</si>
  <si>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</si>
  <si>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</si>
  <si>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</si>
  <si>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</si>
  <si>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</si>
  <si>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</si>
  <si>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</si>
  <si>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</si>
  <si>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</si>
  <si>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</si>
  <si>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</si>
  <si>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</si>
  <si>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</si>
  <si>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</si>
  <si>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</si>
  <si>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</si>
  <si>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</si>
  <si>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</si>
  <si>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</si>
  <si>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</si>
  <si>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</si>
  <si>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</si>
  <si>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</si>
  <si>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</si>
  <si>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</si>
  <si>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</si>
  <si>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</si>
  <si>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</si>
  <si>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</si>
  <si>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</si>
  <si>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</si>
  <si>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</si>
  <si>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</si>
  <si>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</si>
  <si>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</si>
  <si>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</si>
  <si>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</si>
  <si>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</si>
  <si>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</si>
  <si>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</si>
  <si>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</si>
  <si>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</si>
  <si>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</si>
  <si>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</si>
  <si>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</si>
  <si>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</si>
  <si>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</si>
  <si>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</si>
  <si>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</si>
  <si>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</si>
  <si>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</si>
  <si>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</si>
  <si>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</si>
  <si>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</si>
  <si>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</si>
  <si>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</si>
  <si>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</si>
  <si>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</si>
  <si>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</si>
  <si>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</si>
  <si>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</si>
  <si>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</si>
  <si>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</si>
  <si>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</si>
  <si>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</si>
  <si>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</si>
  <si>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</si>
  <si>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</si>
  <si>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</si>
  <si>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</si>
  <si>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</si>
  <si>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</si>
  <si>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</si>
  <si>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</si>
  <si>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</si>
  <si>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</si>
  <si>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</si>
  <si>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</si>
  <si>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</si>
  <si>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</si>
  <si>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</si>
  <si>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</si>
  <si>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</si>
  <si>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</si>
  <si>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</si>
  <si>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</si>
  <si>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</si>
  <si>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</si>
  <si>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</si>
  <si>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</si>
  <si>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</si>
  <si>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</si>
  <si>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</si>
  <si>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</si>
  <si>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</si>
  <si>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</si>
  <si>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</si>
  <si>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</si>
  <si>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</si>
  <si>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</si>
  <si>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</si>
  <si>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</si>
  <si>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</si>
  <si>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</si>
  <si>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</si>
  <si>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</si>
  <si>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</si>
  <si>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</si>
  <si>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</si>
  <si>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</si>
  <si>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</si>
  <si>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</si>
  <si>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</si>
  <si>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</si>
  <si>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</si>
  <si>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</si>
  <si>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</si>
  <si>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</si>
  <si>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</si>
  <si>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</si>
  <si>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</si>
  <si>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</si>
  <si>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</si>
  <si>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</si>
  <si>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</si>
  <si>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</si>
  <si>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</si>
  <si>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</si>
  <si>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</si>
  <si>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</si>
  <si>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</si>
  <si>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</si>
  <si>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</si>
  <si>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</si>
  <si>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</si>
  <si>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</si>
  <si>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</si>
  <si>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</si>
  <si>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</si>
  <si>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</si>
  <si>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</si>
  <si>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</si>
  <si>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</si>
  <si>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</si>
  <si>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</si>
  <si>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</si>
  <si>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</si>
  <si>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</si>
  <si>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</si>
  <si>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</si>
  <si>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</si>
  <si>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</si>
  <si>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</si>
  <si>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</si>
  <si>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</si>
  <si>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</si>
  <si>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</si>
  <si>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</si>
  <si>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</si>
  <si>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</si>
  <si>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</si>
  <si>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</si>
  <si>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</si>
  <si>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</si>
  <si>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</si>
  <si>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</si>
  <si>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</si>
  <si>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</si>
  <si>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</si>
  <si>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</si>
  <si>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</si>
  <si>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</si>
  <si>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</si>
  <si>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</si>
  <si>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</si>
  <si>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</si>
  <si>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</si>
  <si>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</si>
  <si>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</si>
  <si>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</si>
  <si>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</si>
  <si>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</si>
  <si>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</si>
  <si>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</si>
  <si>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</si>
  <si>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</si>
  <si>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</si>
  <si>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</si>
  <si>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</si>
  <si>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</si>
  <si>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</si>
  <si>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</si>
  <si>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</si>
  <si>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</si>
  <si>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</si>
  <si>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</si>
  <si>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</si>
  <si>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</si>
  <si>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</si>
  <si>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</si>
  <si>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</si>
  <si>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</si>
  <si>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</si>
  <si>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</si>
  <si>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</si>
  <si>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</si>
  <si>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</si>
  <si>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</si>
  <si>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</si>
  <si>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</si>
  <si>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</si>
  <si>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</si>
  <si>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</si>
  <si>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</si>
  <si>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</si>
  <si>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</si>
  <si>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</si>
  <si>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</si>
  <si>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</si>
  <si>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</si>
  <si>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</si>
  <si>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</si>
  <si>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</si>
  <si>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</si>
  <si>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</si>
  <si>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</si>
  <si>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</si>
  <si>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</si>
  <si>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</si>
  <si>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</si>
  <si>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</si>
  <si>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</si>
  <si>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</si>
  <si>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</si>
  <si>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</si>
  <si>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</si>
  <si>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</si>
  <si>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</si>
  <si>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</si>
  <si>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</si>
  <si>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</si>
  <si>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</si>
  <si>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</si>
  <si>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</si>
  <si>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</si>
  <si>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</si>
  <si>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</si>
  <si>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</si>
  <si>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</si>
  <si>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</si>
  <si>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</si>
  <si>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</si>
  <si>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</si>
  <si>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</si>
  <si>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</si>
  <si>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</si>
  <si>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</si>
  <si>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</si>
  <si>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</si>
  <si>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</si>
  <si>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</si>
  <si>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</si>
  <si>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</si>
  <si>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</si>
  <si>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</si>
  <si>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</si>
  <si>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</si>
  <si>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</si>
  <si>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</si>
  <si>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</si>
  <si>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</si>
  <si>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</si>
  <si>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</si>
  <si>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</si>
  <si>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</si>
  <si>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</si>
  <si>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</si>
  <si>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</si>
  <si>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</si>
  <si>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</si>
  <si>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</si>
  <si>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</si>
  <si>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</si>
  <si>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</si>
  <si>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</si>
  <si>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</si>
  <si>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</si>
  <si>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</si>
  <si>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</si>
  <si>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</si>
  <si>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</si>
  <si>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</si>
  <si>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</si>
  <si>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</si>
  <si>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</si>
  <si>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</si>
  <si>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</si>
  <si>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</si>
  <si>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</si>
  <si>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</si>
  <si>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</si>
  <si>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</si>
  <si>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</si>
  <si>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</si>
  <si>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</si>
  <si>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</si>
  <si>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</si>
  <si>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</si>
  <si>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</si>
  <si>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</si>
  <si>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</si>
  <si>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</si>
  <si>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</si>
  <si>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</si>
  <si>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</si>
  <si>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</si>
  <si>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</si>
  <si>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</si>
  <si>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</si>
  <si>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</si>
  <si>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</si>
  <si>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</si>
  <si>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</si>
  <si>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</si>
  <si>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</si>
  <si>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</si>
  <si>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</si>
  <si>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</si>
  <si>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</si>
  <si>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</si>
  <si>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</si>
  <si>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</si>
  <si>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</si>
  <si>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</si>
  <si>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</si>
  <si>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</si>
  <si>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</si>
  <si>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</si>
  <si>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</si>
  <si>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</si>
  <si>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</si>
  <si>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</si>
  <si>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</si>
  <si>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</si>
  <si>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</si>
  <si>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</si>
  <si>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</si>
  <si>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</si>
  <si>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</si>
  <si>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</si>
  <si>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</si>
  <si>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</si>
  <si>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</si>
  <si>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</si>
  <si>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</si>
  <si>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</si>
  <si>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</si>
  <si>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</si>
  <si>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</si>
  <si>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</si>
  <si>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</si>
  <si>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</si>
  <si>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</si>
  <si>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</si>
  <si>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</si>
  <si>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</si>
  <si>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</si>
  <si>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</si>
  <si>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</si>
  <si>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</si>
  <si>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</si>
  <si>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</si>
  <si>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</si>
  <si>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</si>
  <si>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</si>
  <si>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</si>
  <si>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</si>
  <si>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</si>
  <si>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</si>
  <si>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</si>
  <si>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</si>
  <si>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</si>
  <si>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</si>
  <si>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</si>
  <si>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</si>
  <si>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</si>
  <si>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</si>
  <si>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</si>
  <si>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</si>
  <si>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</si>
  <si>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</si>
  <si>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</si>
  <si>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</si>
  <si>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</si>
  <si>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</si>
  <si>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</si>
  <si>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</si>
  <si>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</si>
  <si>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</si>
  <si>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</si>
  <si>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</si>
  <si>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</si>
  <si>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</si>
  <si>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</si>
  <si>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</si>
  <si>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</si>
  <si>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</si>
  <si>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</si>
  <si>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</si>
  <si>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</si>
  <si>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</si>
  <si>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</si>
  <si>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</si>
  <si>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</si>
  <si>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</si>
  <si>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</si>
  <si>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</si>
  <si>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</si>
  <si>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</si>
  <si>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</si>
  <si>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</si>
  <si>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</si>
  <si>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</si>
  <si>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</si>
  <si>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</si>
  <si>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</si>
  <si>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</si>
  <si>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</si>
  <si>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</si>
  <si>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</si>
  <si>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</si>
  <si>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</si>
  <si>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</si>
  <si>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</si>
  <si>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</si>
  <si>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</si>
  <si>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</si>
  <si>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</si>
  <si>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</si>
  <si>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</si>
  <si>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</si>
  <si>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</si>
  <si>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</si>
  <si>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</si>
  <si>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</si>
  <si>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</si>
  <si>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</si>
  <si>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</si>
  <si>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</si>
  <si>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</si>
  <si>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</si>
  <si>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</si>
  <si>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</si>
  <si>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</si>
  <si>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</si>
  <si>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</si>
  <si>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</si>
  <si>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</si>
  <si>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</si>
  <si>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</si>
  <si>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</si>
  <si>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</si>
  <si>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</si>
  <si>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</si>
  <si>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</si>
  <si>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</si>
  <si>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</si>
  <si>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</si>
  <si>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</si>
  <si>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</si>
  <si>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</si>
  <si>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</si>
  <si>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</si>
  <si>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</si>
  <si>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</si>
  <si>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</si>
  <si>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</si>
  <si>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</si>
  <si>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</si>
  <si>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</si>
  <si>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</si>
  <si>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</si>
  <si>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</si>
  <si>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</si>
  <si>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</si>
  <si>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</si>
  <si>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</si>
  <si>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</si>
  <si>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</si>
  <si>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</si>
  <si>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</si>
  <si>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</si>
  <si>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</si>
  <si>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</si>
  <si>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</si>
  <si>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</si>
  <si>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</si>
  <si>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</si>
  <si>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</si>
  <si>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</si>
  <si>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</si>
  <si>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</si>
  <si>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</si>
  <si>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</si>
  <si>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</si>
  <si>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</si>
  <si>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</si>
  <si>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</si>
  <si>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</si>
  <si>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</si>
  <si>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</si>
  <si>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</si>
  <si>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</si>
  <si>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</si>
  <si>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</si>
  <si>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</si>
  <si>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</si>
  <si>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</si>
  <si>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</si>
  <si>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</si>
  <si>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</si>
  <si>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</si>
  <si>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</si>
  <si>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</si>
  <si>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</si>
  <si>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</si>
  <si>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</si>
  <si>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</si>
  <si>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</si>
  <si>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</si>
  <si>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</si>
  <si>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</si>
  <si>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</si>
  <si>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</si>
  <si>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</si>
  <si>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</si>
  <si>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</si>
  <si>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</si>
  <si>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</si>
  <si>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</si>
  <si>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</si>
  <si>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</si>
  <si>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</si>
  <si>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</si>
  <si>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</si>
  <si>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</si>
  <si>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</si>
  <si>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</si>
  <si>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</si>
  <si>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</si>
  <si>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</si>
  <si>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</si>
  <si>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</si>
  <si>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</si>
  <si>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</si>
  <si>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</si>
  <si>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</si>
  <si>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</si>
  <si>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</si>
  <si>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</si>
  <si>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</si>
  <si>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</si>
  <si>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</si>
  <si>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</si>
  <si>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</si>
  <si>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</si>
  <si>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</si>
  <si>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</si>
  <si>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</si>
  <si>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</si>
  <si>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</si>
  <si>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</si>
  <si>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</si>
  <si>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</si>
  <si>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</si>
  <si>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</si>
  <si>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</si>
  <si>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</si>
  <si>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</si>
  <si>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</si>
  <si>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</si>
  <si>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</si>
  <si>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</si>
  <si>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</si>
  <si>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</si>
  <si>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</si>
  <si>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</si>
  <si>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</si>
  <si>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</si>
  <si>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</si>
  <si>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</si>
  <si>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</si>
  <si>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</si>
  <si>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</si>
  <si>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</si>
  <si>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</si>
  <si>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</si>
  <si>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</si>
  <si>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</si>
  <si>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</si>
  <si>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</si>
  <si>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</si>
  <si>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</si>
  <si>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</si>
  <si>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</si>
  <si>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</si>
  <si>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</si>
  <si>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</si>
  <si>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</si>
  <si>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</si>
  <si>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</si>
  <si>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</si>
  <si>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</si>
  <si>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</si>
  <si>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</si>
  <si>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</si>
  <si>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</si>
  <si>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</si>
  <si>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</si>
  <si>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</si>
  <si>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</si>
  <si>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</si>
  <si>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</si>
  <si>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</si>
  <si>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</si>
  <si>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</si>
  <si>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</si>
  <si>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</si>
  <si>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</si>
  <si>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</si>
  <si>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</si>
  <si>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</si>
  <si>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</si>
  <si>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</si>
  <si>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</si>
  <si>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</si>
  <si>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</si>
  <si>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</si>
  <si>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</si>
  <si>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</si>
  <si>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</si>
  <si>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</si>
  <si>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</si>
  <si>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</si>
  <si>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</si>
  <si>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</si>
  <si>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</si>
  <si>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</si>
  <si>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</si>
  <si>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</si>
  <si>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</si>
  <si>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</si>
  <si>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</si>
  <si>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</si>
  <si>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</si>
  <si>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</si>
  <si>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</si>
  <si>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</si>
  <si>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</si>
  <si>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</si>
  <si>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</si>
  <si>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</si>
  <si>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</si>
  <si>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</si>
  <si>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</si>
  <si>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</si>
  <si>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</si>
  <si>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</si>
  <si>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</si>
  <si>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</si>
  <si>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</si>
  <si>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</si>
  <si>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</si>
  <si>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</si>
  <si>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</si>
  <si>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</si>
  <si>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</si>
  <si>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</si>
  <si>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</si>
  <si>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</si>
  <si>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</si>
  <si>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</si>
  <si>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</si>
  <si>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</si>
  <si>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</si>
  <si>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</si>
  <si>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</si>
  <si>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</si>
  <si>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</si>
  <si>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</si>
  <si>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</si>
  <si>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</si>
  <si>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</si>
  <si>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</si>
  <si>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</si>
  <si>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</si>
  <si>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</si>
  <si>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</si>
  <si>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</si>
  <si>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</si>
  <si>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</si>
  <si>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</si>
  <si>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</si>
  <si>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</si>
  <si>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</si>
  <si>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</si>
  <si>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</si>
  <si>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</si>
  <si>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</si>
  <si>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</si>
  <si>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</si>
  <si>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</si>
  <si>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</si>
  <si>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</si>
  <si>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</si>
  <si>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</si>
  <si>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</si>
  <si>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</si>
  <si>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</si>
  <si>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</si>
  <si>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</si>
  <si>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</si>
  <si>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</si>
  <si>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</si>
  <si>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</si>
  <si>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</si>
  <si>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</si>
  <si>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</si>
  <si>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</si>
  <si>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</si>
  <si>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</si>
  <si>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</si>
  <si>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</si>
  <si>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</si>
  <si>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</si>
  <si>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</si>
  <si>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</si>
  <si>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</si>
  <si>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</si>
  <si>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</si>
  <si>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</si>
  <si>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</si>
  <si>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</si>
  <si>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</si>
  <si>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</si>
  <si>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</si>
  <si>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</si>
  <si>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</si>
  <si>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</si>
  <si>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</si>
  <si>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</si>
  <si>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</si>
  <si>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</si>
  <si>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</si>
  <si>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</si>
  <si>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</si>
  <si>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</si>
  <si>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</si>
  <si>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</si>
  <si>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</si>
  <si>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</si>
  <si>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</si>
  <si>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</si>
  <si>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</si>
  <si>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</si>
  <si>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</si>
  <si>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</si>
  <si>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</si>
  <si>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</si>
  <si>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</si>
  <si>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</si>
  <si>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</si>
  <si>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</si>
  <si>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</si>
  <si>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</si>
  <si>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</si>
  <si>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</si>
  <si>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</si>
  <si>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</si>
  <si>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</si>
  <si>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</si>
  <si>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</si>
  <si>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</si>
  <si>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</si>
  <si>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</si>
  <si>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</si>
  <si>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</si>
  <si>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</si>
  <si>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</si>
  <si>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</si>
  <si>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</si>
  <si>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</si>
  <si>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</si>
  <si>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</si>
  <si>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</si>
  <si>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</si>
  <si>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</si>
  <si>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</si>
  <si>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</si>
  <si>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</si>
  <si>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</si>
  <si>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</si>
  <si>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</si>
  <si>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</si>
  <si>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</si>
  <si>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</si>
  <si>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</si>
  <si>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</si>
  <si>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</si>
  <si>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</si>
  <si>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</si>
  <si>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</si>
  <si>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</si>
  <si>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</si>
  <si>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</si>
  <si>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</si>
  <si>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</si>
  <si>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</si>
  <si>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</si>
  <si>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</si>
  <si>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</si>
  <si>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</si>
  <si>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</si>
  <si>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</si>
  <si>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</si>
  <si>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</si>
  <si>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</si>
  <si>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</si>
  <si>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</si>
  <si>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</si>
  <si>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</si>
  <si>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</si>
  <si>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</si>
  <si>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</si>
  <si>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</si>
  <si>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</si>
  <si>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</si>
  <si>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</si>
  <si>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</si>
  <si>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</si>
  <si>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</si>
  <si>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</si>
  <si>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</si>
  <si>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</si>
  <si>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</si>
  <si>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</si>
  <si>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</si>
  <si>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</si>
  <si>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</si>
  <si>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</si>
  <si>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</si>
  <si>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</si>
  <si>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</si>
  <si>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</si>
  <si>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</si>
  <si>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</si>
  <si>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</si>
  <si>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</si>
  <si>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</si>
  <si>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</si>
  <si>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</si>
  <si>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</si>
  <si>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</si>
  <si>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</si>
  <si>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</si>
  <si>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</si>
  <si>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</si>
  <si>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</si>
  <si>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</si>
  <si>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</si>
  <si>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</si>
  <si>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</si>
  <si>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</si>
  <si>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</si>
  <si>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</si>
  <si>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</si>
  <si>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</si>
  <si>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</si>
  <si>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</si>
  <si>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</si>
  <si>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</si>
  <si>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</si>
  <si>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</si>
  <si>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</si>
  <si>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</si>
  <si>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</si>
  <si>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</si>
  <si>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</si>
  <si>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</si>
  <si>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</si>
  <si>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</si>
  <si>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</si>
  <si>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</si>
  <si>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</si>
  <si>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</si>
  <si>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</si>
  <si>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</si>
  <si>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</si>
  <si>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</si>
  <si>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</si>
  <si>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</si>
  <si>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</si>
  <si>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</si>
  <si>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</si>
  <si>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</si>
  <si>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</si>
  <si>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</si>
  <si>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</si>
  <si>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</si>
  <si>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</si>
  <si>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</si>
  <si>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</si>
  <si>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</si>
  <si>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</si>
  <si>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</si>
  <si>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</si>
  <si>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</si>
  <si>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</si>
  <si>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</si>
  <si>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</si>
  <si>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</si>
  <si>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</si>
  <si>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</si>
  <si>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</si>
  <si>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</si>
  <si>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</si>
  <si>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</si>
  <si>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</si>
  <si>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</si>
  <si>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</si>
  <si>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</si>
  <si>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</si>
  <si>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</si>
  <si>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</si>
  <si>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</si>
  <si>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</si>
  <si>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</si>
  <si>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</si>
  <si>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</si>
  <si>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</si>
  <si>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</si>
  <si>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</si>
  <si>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</si>
  <si>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</si>
  <si>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</si>
  <si>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</si>
  <si>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</si>
  <si>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</si>
  <si>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</si>
  <si>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</si>
  <si>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</si>
  <si>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</si>
  <si>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</si>
  <si>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</si>
  <si>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</si>
  <si>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</si>
  <si>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</si>
  <si>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</si>
  <si>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</si>
  <si>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</si>
  <si>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</si>
  <si>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</si>
  <si>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</si>
  <si>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</si>
  <si>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</si>
  <si>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</si>
  <si>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</si>
  <si>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</si>
  <si>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</si>
  <si>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</si>
  <si>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</si>
  <si>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</si>
  <si>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</si>
  <si>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</si>
  <si>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</si>
  <si>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</si>
  <si>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</si>
  <si>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</si>
  <si>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</si>
  <si>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</si>
  <si>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</si>
  <si>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</si>
  <si>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</si>
  <si>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</si>
  <si>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</si>
  <si>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</si>
  <si>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</si>
  <si>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</si>
  <si>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</si>
  <si>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</si>
  <si>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</si>
  <si>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</si>
  <si>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</si>
  <si>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</si>
  <si>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</si>
  <si>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</si>
  <si>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</si>
  <si>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</si>
  <si>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</si>
  <si>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</si>
  <si>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</si>
  <si>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</si>
  <si>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</si>
  <si>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</si>
  <si>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</si>
  <si>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</si>
  <si>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</si>
  <si>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</si>
  <si>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</si>
  <si>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</si>
  <si>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</si>
  <si>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</si>
  <si>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</si>
  <si>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</si>
  <si>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</si>
  <si>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</si>
  <si>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</si>
  <si>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</si>
  <si>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</si>
  <si>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</si>
  <si>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</si>
  <si>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</si>
  <si>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</si>
  <si>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</si>
  <si>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</si>
  <si>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</si>
  <si>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</si>
  <si>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</si>
  <si>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</si>
  <si>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</si>
  <si>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</si>
  <si>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</si>
  <si>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</si>
  <si>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</si>
  <si>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</si>
  <si>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</si>
  <si>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</si>
  <si>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</si>
  <si>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</si>
  <si>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</si>
  <si>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</si>
  <si>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</si>
  <si>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</si>
  <si>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</si>
  <si>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</si>
  <si>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</si>
  <si>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</si>
  <si>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</si>
  <si>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</si>
  <si>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</si>
  <si>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</si>
  <si>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</si>
  <si>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</si>
  <si>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</si>
  <si>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</si>
  <si>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</si>
  <si>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</si>
  <si>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</si>
  <si>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</si>
  <si>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</si>
  <si>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</si>
  <si>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</si>
  <si>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</si>
  <si>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</si>
  <si>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</si>
  <si>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</si>
  <si>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</si>
  <si>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</si>
  <si>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</si>
  <si>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</si>
  <si>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</si>
  <si>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</si>
  <si>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</si>
  <si>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</si>
  <si>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</si>
  <si>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</si>
  <si>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</si>
  <si>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</si>
  <si>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</si>
  <si>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</si>
  <si>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</si>
  <si>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</si>
  <si>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</si>
  <si>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</si>
  <si>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</si>
  <si>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</si>
  <si>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</si>
  <si>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</si>
  <si>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</si>
  <si>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</si>
  <si>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</si>
  <si>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</si>
  <si>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</si>
  <si>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</si>
  <si>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</si>
  <si>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</si>
  <si>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</si>
  <si>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</si>
  <si>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</si>
  <si>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</si>
  <si>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</si>
  <si>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</si>
  <si>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</si>
  <si>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</si>
  <si>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</si>
  <si>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</si>
  <si>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</si>
  <si>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</si>
  <si>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</si>
  <si>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</si>
  <si>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</si>
  <si>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</si>
  <si>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</si>
  <si>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</si>
  <si>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</si>
  <si>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</si>
  <si>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</si>
  <si>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</si>
  <si>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</si>
  <si>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</si>
  <si>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</si>
  <si>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</si>
  <si>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</si>
  <si>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</si>
  <si>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</si>
  <si>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</si>
  <si>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</si>
  <si>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</si>
  <si>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</si>
  <si>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</si>
  <si>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</si>
  <si>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</si>
  <si>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</si>
  <si>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</si>
  <si>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</si>
  <si>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</si>
  <si>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</si>
  <si>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</si>
  <si>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</si>
  <si>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</si>
  <si>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</si>
  <si>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</si>
  <si>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</si>
  <si>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</si>
  <si>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</si>
  <si>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</si>
  <si>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</si>
  <si>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</si>
  <si>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</si>
  <si>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</si>
  <si>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</si>
  <si>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</si>
  <si>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</si>
  <si>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</si>
  <si>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</si>
  <si>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</si>
  <si>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</si>
  <si>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</si>
  <si>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</si>
  <si>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</si>
  <si>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</si>
  <si>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</si>
  <si>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</si>
  <si>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</si>
  <si>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</si>
  <si>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</si>
  <si>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</si>
  <si>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</si>
  <si>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</si>
  <si>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</si>
  <si>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</si>
  <si>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</si>
  <si>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</si>
  <si>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</si>
  <si>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</si>
  <si>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</si>
  <si>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</si>
  <si>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</si>
  <si>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</si>
  <si>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</si>
  <si>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</si>
  <si>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</si>
  <si>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</si>
  <si>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</si>
  <si>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</si>
  <si>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</si>
  <si>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</si>
  <si>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</si>
  <si>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</si>
  <si>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</si>
  <si>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</si>
  <si>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</si>
  <si>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</si>
  <si>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</si>
  <si>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</si>
  <si>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</si>
  <si>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</si>
  <si>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</si>
  <si>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</si>
  <si>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</si>
  <si>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</si>
  <si>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</si>
  <si>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</si>
  <si>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</si>
  <si>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</si>
  <si>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</si>
  <si>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</si>
  <si>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</si>
  <si>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</si>
  <si>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</si>
  <si>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</si>
  <si>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</si>
  <si>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</si>
  <si>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</si>
  <si>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</si>
  <si>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</si>
  <si>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</si>
  <si>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</si>
  <si>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</si>
  <si>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</si>
  <si>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</si>
  <si>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</si>
  <si>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</si>
  <si>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</si>
  <si>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</si>
  <si>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</si>
  <si>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</si>
  <si>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</si>
  <si>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</si>
  <si>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</si>
  <si>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</si>
  <si>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</si>
  <si>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</si>
  <si>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</si>
  <si>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</si>
  <si>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</si>
  <si>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</si>
  <si>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</si>
  <si>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</si>
  <si>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</si>
  <si>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</si>
  <si>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</si>
  <si>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</si>
  <si>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</si>
  <si>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</si>
  <si>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</si>
  <si>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</si>
  <si>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</si>
  <si>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</si>
  <si>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</si>
  <si>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</si>
  <si>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</si>
  <si>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</si>
  <si>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</si>
  <si>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</si>
  <si>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</si>
  <si>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</si>
  <si>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</si>
  <si>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</si>
  <si>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</si>
  <si>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</si>
  <si>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</si>
  <si>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</si>
  <si>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</si>
  <si>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</si>
  <si>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</si>
  <si>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</si>
  <si>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</si>
  <si>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</si>
  <si>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</si>
  <si>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</si>
  <si>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</si>
  <si>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</si>
  <si>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</si>
  <si>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</si>
  <si>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</si>
  <si>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</si>
  <si>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</si>
  <si>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</si>
  <si>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</si>
  <si>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</si>
  <si>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</si>
  <si>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</si>
  <si>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</si>
  <si>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</si>
  <si>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</si>
  <si>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</si>
  <si>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</si>
  <si>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</si>
  <si>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</si>
  <si>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</si>
  <si>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</si>
  <si>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</si>
  <si>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</si>
  <si>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</si>
  <si>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</si>
  <si>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</si>
  <si>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</si>
  <si>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</si>
  <si>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</si>
  <si>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</si>
  <si>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</si>
  <si>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</si>
  <si>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</si>
  <si>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</si>
  <si>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</si>
  <si>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</si>
  <si>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</si>
  <si>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</si>
  <si>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</si>
  <si>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</si>
  <si>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</si>
  <si>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</si>
  <si>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</si>
  <si>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</si>
  <si>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</si>
  <si>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</si>
  <si>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</si>
  <si>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</si>
  <si>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</si>
  <si>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</si>
  <si>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</si>
  <si>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</si>
  <si>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</si>
  <si>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</si>
  <si>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</si>
  <si>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</si>
  <si>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</si>
  <si>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</si>
  <si>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</si>
  <si>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</si>
  <si>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</si>
  <si>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</si>
  <si>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</si>
  <si>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</si>
  <si>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</si>
  <si>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</si>
  <si>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</si>
  <si>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</si>
  <si>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</si>
  <si>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</si>
  <si>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</si>
  <si>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</si>
  <si>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</si>
  <si>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</si>
  <si>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</si>
  <si>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</si>
  <si>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</si>
  <si>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</si>
  <si>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</si>
  <si>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</si>
  <si>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</si>
  <si>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</si>
  <si>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</si>
  <si>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</si>
  <si>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</si>
  <si>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</si>
  <si>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</si>
  <si>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</si>
  <si>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</si>
  <si>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</si>
  <si>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</si>
  <si>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</si>
  <si>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</si>
  <si>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</si>
  <si>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</si>
  <si>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</si>
  <si>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</si>
  <si>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</si>
  <si>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</si>
  <si>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</si>
  <si>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</si>
  <si>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</si>
  <si>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</si>
  <si>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</si>
  <si>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</si>
  <si>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</si>
  <si>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</si>
  <si>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</si>
  <si>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</si>
  <si>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</si>
  <si>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</si>
  <si>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</si>
  <si>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</si>
  <si>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</si>
  <si>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</si>
  <si>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</si>
  <si>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</si>
  <si>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</si>
  <si>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</si>
  <si>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</si>
  <si>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</si>
  <si>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</si>
  <si>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</si>
  <si>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</si>
  <si>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</si>
  <si>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</si>
  <si>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</si>
  <si>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</si>
  <si>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</si>
  <si>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</si>
  <si>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</si>
  <si>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</si>
  <si>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</si>
  <si>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</si>
  <si>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</si>
  <si>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</si>
  <si>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</si>
  <si>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</si>
  <si>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</si>
  <si>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</si>
  <si>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</si>
  <si>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</si>
  <si>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</si>
  <si>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</si>
  <si>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</si>
  <si>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</si>
  <si>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</si>
  <si>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</si>
  <si>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</si>
  <si>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</si>
  <si>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</si>
  <si>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</si>
  <si>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</si>
  <si>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</si>
  <si>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</si>
  <si>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</si>
  <si>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</si>
  <si>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</si>
  <si>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</si>
  <si>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</si>
  <si>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</si>
  <si>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</si>
  <si>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</si>
  <si>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</si>
  <si>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</si>
  <si>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</si>
  <si>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</si>
  <si>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</si>
  <si>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</si>
  <si>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</si>
  <si>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</si>
  <si>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</si>
  <si>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</si>
  <si>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</si>
  <si>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</si>
  <si>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</si>
  <si>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</si>
  <si>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</si>
  <si>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</si>
  <si>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</si>
  <si>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</si>
  <si>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</si>
  <si>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</si>
  <si>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</si>
  <si>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</si>
  <si>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</si>
  <si>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</si>
  <si>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</si>
  <si>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</si>
  <si>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</si>
  <si>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</si>
  <si>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</si>
  <si>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</si>
  <si>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</si>
  <si>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</si>
  <si>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</si>
  <si>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</si>
  <si>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</si>
  <si>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</si>
  <si>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</si>
  <si>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</si>
  <si>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</si>
  <si>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</si>
  <si>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</si>
  <si>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</si>
  <si>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</si>
  <si>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</si>
  <si>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</si>
  <si>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</si>
  <si>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</si>
  <si>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</si>
  <si>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</si>
  <si>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</si>
  <si>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</si>
  <si>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</si>
  <si>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</si>
  <si>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</si>
  <si>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</si>
  <si>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</si>
  <si>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</si>
  <si>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</si>
  <si>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</si>
  <si>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</si>
  <si>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</si>
  <si>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</si>
  <si>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</si>
  <si>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</si>
  <si>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</si>
  <si>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</si>
  <si>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</si>
  <si>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</si>
  <si>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</si>
  <si>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</si>
  <si>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</si>
  <si>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</si>
  <si>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</si>
  <si>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</si>
  <si>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</si>
  <si>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</si>
  <si>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</si>
  <si>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</si>
  <si>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</si>
  <si>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</si>
  <si>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</si>
  <si>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</si>
  <si>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</si>
  <si>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</si>
  <si>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</si>
  <si>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</si>
  <si>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</si>
  <si>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</si>
  <si>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</si>
  <si>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</si>
  <si>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</si>
  <si>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</si>
  <si>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</si>
  <si>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</si>
  <si>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</si>
  <si>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</si>
  <si>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</si>
  <si>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</si>
  <si>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</si>
  <si>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</si>
  <si>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</si>
  <si>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</si>
  <si>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</si>
  <si>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</si>
  <si>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</si>
  <si>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</si>
  <si>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</si>
  <si>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</si>
  <si>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</si>
  <si>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</si>
  <si>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</si>
  <si>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</si>
  <si>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</si>
  <si>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</si>
  <si>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</si>
  <si>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</si>
  <si>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</si>
  <si>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</si>
  <si>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</si>
  <si>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</si>
  <si>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</si>
  <si>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</si>
  <si>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</si>
  <si>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</si>
  <si>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</si>
  <si>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</si>
  <si>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</si>
  <si>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</si>
  <si>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</si>
  <si>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</si>
  <si>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</si>
  <si>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</si>
  <si>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</si>
  <si>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</si>
  <si>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</si>
  <si>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</si>
  <si>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</si>
  <si>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</si>
  <si>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</si>
  <si>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</si>
  <si>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</si>
  <si>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</si>
  <si>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</si>
  <si>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</si>
  <si>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</si>
  <si>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</si>
  <si>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</si>
  <si>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</si>
  <si>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</si>
  <si>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</si>
  <si>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</si>
  <si>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</si>
  <si>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</si>
  <si>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</si>
  <si>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</si>
  <si>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</si>
  <si>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</si>
  <si>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</si>
  <si>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</si>
  <si>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</si>
  <si>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</si>
  <si>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</si>
  <si>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</si>
  <si>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</si>
  <si>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</si>
  <si>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</si>
  <si>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</si>
  <si>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</si>
  <si>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</si>
  <si>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</si>
  <si>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</si>
  <si>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</si>
  <si>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</si>
  <si>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</si>
  <si>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</si>
  <si>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</si>
  <si>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</si>
  <si>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</si>
  <si>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</si>
  <si>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</si>
  <si>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</si>
  <si>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</si>
  <si>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</si>
  <si>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</si>
  <si>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</si>
  <si>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</si>
  <si>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</si>
  <si>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</si>
  <si>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</si>
  <si>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</si>
  <si>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</si>
  <si>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</si>
  <si>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</si>
  <si>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</si>
  <si>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</si>
  <si>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</si>
  <si>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</si>
  <si>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</si>
  <si>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</si>
  <si>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</si>
  <si>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</si>
  <si>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</si>
  <si>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</si>
  <si>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</si>
  <si>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</si>
  <si>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</si>
  <si>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</si>
  <si>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</si>
  <si>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</si>
  <si>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</si>
  <si>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</si>
  <si>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</si>
  <si>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</si>
  <si>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</si>
  <si>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</si>
  <si>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</si>
  <si>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</si>
  <si>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</si>
  <si>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</si>
  <si>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</si>
  <si>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</si>
  <si>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</si>
  <si>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</si>
  <si>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</si>
  <si>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</si>
  <si>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</si>
  <si>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</si>
  <si>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</si>
  <si>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</si>
  <si>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</si>
  <si>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</si>
  <si>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</si>
  <si>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</si>
  <si>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</si>
  <si>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</si>
  <si>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</si>
  <si>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</si>
  <si>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</si>
  <si>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</si>
  <si>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</si>
  <si>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</si>
  <si>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</si>
  <si>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</si>
  <si>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</si>
  <si>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</si>
  <si>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</si>
  <si>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</si>
  <si>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</si>
  <si>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</si>
  <si>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</si>
  <si>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</si>
  <si>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</si>
  <si>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</si>
  <si>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</si>
  <si>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</si>
  <si>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</si>
  <si>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</si>
  <si>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</si>
  <si>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</si>
  <si>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</si>
  <si>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</si>
  <si>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</si>
  <si>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</si>
  <si>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</si>
  <si>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</si>
  <si>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</si>
  <si>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</si>
  <si>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</si>
  <si>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</si>
  <si>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</si>
  <si>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</si>
  <si>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</si>
  <si>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</si>
  <si>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</si>
  <si>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</si>
  <si>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</si>
  <si>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</si>
  <si>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</si>
  <si>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</si>
  <si>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</si>
  <si>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</si>
  <si>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</si>
  <si>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</si>
  <si>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</si>
  <si>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</si>
  <si>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</si>
  <si>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</si>
  <si>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</si>
  <si>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</si>
  <si>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</si>
  <si>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</si>
  <si>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</si>
  <si>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</si>
  <si>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</si>
  <si>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</si>
  <si>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</si>
  <si>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</si>
  <si>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</si>
  <si>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</si>
  <si>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</si>
  <si>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</si>
  <si>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</si>
  <si>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</si>
  <si>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</si>
  <si>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</si>
  <si>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</si>
  <si>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</si>
  <si>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</si>
  <si>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</si>
  <si>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</si>
  <si>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</si>
  <si>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</si>
  <si>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</si>
  <si>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</si>
  <si>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</si>
  <si>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</si>
  <si>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</si>
  <si>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</si>
  <si>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</si>
  <si>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</si>
  <si>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</si>
  <si>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</si>
  <si>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</si>
  <si>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</si>
  <si>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</si>
  <si>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</si>
  <si>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</si>
  <si>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</si>
  <si>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</si>
  <si>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</si>
  <si>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</si>
  <si>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</si>
  <si>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</si>
  <si>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</si>
  <si>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</si>
  <si>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</si>
  <si>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</si>
  <si>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</si>
  <si>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</si>
  <si>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</si>
  <si>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</si>
  <si>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</si>
  <si>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</si>
  <si>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</si>
  <si>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</si>
  <si>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</si>
  <si>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</si>
  <si>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</si>
  <si>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</si>
  <si>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</si>
  <si>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</si>
  <si>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</si>
  <si>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</si>
  <si>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</si>
  <si>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</si>
  <si>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</si>
  <si>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</si>
  <si>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</si>
  <si>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</si>
  <si>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</si>
  <si>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</si>
  <si>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</si>
  <si>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</si>
  <si>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</si>
  <si>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</si>
  <si>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</si>
  <si>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</si>
  <si>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</si>
  <si>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</si>
  <si>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</si>
  <si>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</si>
  <si>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</si>
  <si>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</si>
  <si>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</si>
  <si>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</si>
  <si>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</si>
  <si>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</si>
  <si>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</si>
  <si>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</si>
  <si>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</si>
  <si>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</si>
  <si>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</si>
  <si>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</si>
  <si>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</si>
  <si>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</si>
  <si>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</si>
  <si>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</si>
  <si>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</si>
  <si>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</si>
  <si>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</si>
  <si>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</si>
  <si>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</si>
  <si>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</si>
  <si>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</si>
  <si>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</si>
  <si>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</si>
  <si>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</si>
  <si>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</si>
  <si>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</si>
  <si>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</si>
  <si>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</si>
  <si>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</si>
  <si>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</si>
  <si>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</si>
  <si>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</si>
  <si>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</si>
  <si>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</si>
  <si>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</si>
  <si>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</si>
  <si>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</si>
  <si>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</si>
  <si>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</si>
  <si>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</si>
  <si>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</si>
  <si>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</si>
  <si>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</si>
  <si>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</si>
  <si>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</si>
  <si>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</si>
  <si>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</si>
  <si>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</si>
  <si>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</si>
  <si>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</si>
  <si>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</si>
  <si>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</si>
  <si>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</si>
  <si>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</si>
  <si>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</si>
  <si>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</si>
  <si>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</si>
  <si>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</si>
  <si>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</si>
  <si>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</si>
  <si>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</si>
  <si>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</si>
  <si>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</si>
  <si>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</si>
  <si>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</si>
  <si>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</si>
  <si>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</si>
  <si>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</si>
  <si>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</si>
  <si>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</si>
  <si>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</si>
  <si>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</si>
  <si>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</si>
  <si>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</si>
  <si>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</si>
  <si>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</si>
  <si>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</si>
  <si>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</si>
  <si>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</si>
  <si>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</si>
  <si>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</si>
  <si>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</si>
  <si>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</si>
  <si>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</si>
  <si>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</si>
  <si>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</si>
  <si>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</si>
  <si>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</si>
  <si>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</si>
  <si>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</si>
  <si>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</si>
  <si>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</si>
  <si>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</si>
  <si>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</si>
  <si>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</si>
  <si>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</si>
  <si>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</si>
  <si>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</si>
  <si>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</si>
  <si>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</si>
  <si>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</si>
  <si>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</si>
  <si>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</si>
  <si>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</si>
  <si>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</si>
  <si>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</si>
  <si>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</si>
  <si>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</si>
  <si>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</si>
  <si>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</si>
  <si>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</si>
  <si>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</si>
  <si>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</si>
  <si>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</si>
  <si>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</si>
  <si>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</si>
  <si>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</si>
  <si>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</si>
  <si>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</si>
  <si>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</si>
  <si>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</si>
  <si>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</si>
  <si>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</si>
  <si>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</si>
  <si>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</si>
  <si>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</si>
  <si>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</si>
  <si>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</si>
  <si>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</si>
  <si>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</si>
  <si>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</si>
  <si>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</si>
  <si>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</si>
  <si>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</si>
  <si>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</si>
  <si>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</si>
  <si>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</si>
  <si>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</si>
  <si>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</si>
  <si>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</si>
  <si>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</si>
  <si>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</si>
  <si>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</si>
  <si>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</si>
  <si>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</si>
  <si>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</si>
  <si>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</si>
  <si>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</si>
  <si>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</si>
  <si>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</si>
  <si>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</si>
  <si>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</si>
  <si>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</si>
  <si>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</si>
  <si>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</si>
  <si>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</si>
  <si>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</si>
  <si>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</si>
  <si>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</si>
  <si>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</si>
  <si>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</si>
  <si>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</si>
  <si>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</si>
  <si>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</si>
  <si>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</si>
  <si>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</si>
  <si>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</si>
  <si>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</si>
  <si>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</si>
  <si>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</si>
  <si>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</si>
  <si>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</si>
  <si>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</si>
  <si>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</si>
  <si>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</si>
  <si>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</si>
  <si>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</si>
  <si>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</si>
  <si>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</si>
  <si>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</si>
  <si>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</si>
  <si>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</si>
  <si>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</si>
  <si>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</si>
  <si>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</si>
  <si>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</si>
  <si>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</si>
  <si>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</si>
  <si>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</si>
  <si>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</si>
  <si>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</si>
  <si>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</si>
  <si>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</si>
  <si>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</si>
  <si>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</si>
  <si>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</si>
  <si>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</si>
  <si>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</si>
  <si>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</si>
  <si>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</si>
  <si>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</si>
  <si>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</si>
  <si>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</si>
  <si>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</si>
  <si>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</si>
  <si>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</si>
  <si>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</si>
  <si>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</si>
  <si>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</si>
  <si>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</si>
  <si>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</si>
  <si>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</si>
  <si>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</si>
  <si>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</si>
  <si>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</si>
  <si>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</si>
  <si>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</si>
  <si>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</si>
  <si>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</si>
  <si>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</si>
  <si>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</si>
  <si>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</si>
  <si>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</si>
  <si>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</si>
  <si>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</si>
  <si>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</si>
  <si>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</si>
  <si>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</si>
  <si>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</si>
  <si>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</si>
  <si>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</si>
  <si>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</si>
  <si>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</si>
  <si>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</si>
  <si>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</si>
  <si>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</si>
  <si>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</si>
  <si>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</si>
  <si>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</si>
  <si>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</si>
  <si>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</si>
  <si>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</si>
  <si>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</si>
  <si>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</si>
  <si>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</si>
  <si>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</si>
  <si>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</si>
  <si>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</si>
  <si>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</si>
  <si>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</si>
  <si>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</si>
  <si>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</si>
  <si>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</si>
  <si>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</si>
  <si>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</si>
  <si>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</si>
  <si>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</si>
  <si>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</si>
  <si>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</si>
  <si>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</si>
  <si>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</si>
  <si>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</si>
  <si>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</si>
  <si>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</si>
  <si>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</si>
  <si>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</si>
  <si>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</si>
  <si>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</si>
  <si>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</si>
  <si>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</si>
  <si>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</si>
  <si>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</si>
  <si>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</si>
  <si>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</si>
  <si>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</si>
  <si>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</si>
  <si>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</si>
  <si>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</si>
  <si>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</si>
  <si>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</si>
  <si>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</si>
  <si>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</si>
  <si>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</si>
  <si>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</si>
  <si>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</si>
  <si>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</si>
  <si>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</si>
  <si>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</si>
  <si>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</si>
  <si>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</si>
  <si>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</si>
  <si>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</si>
  <si>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</si>
  <si>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</si>
  <si>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</si>
  <si>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</si>
  <si>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</si>
  <si>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</si>
  <si>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</si>
  <si>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</si>
  <si>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</si>
  <si>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</si>
  <si>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</si>
  <si>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</si>
  <si>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</si>
  <si>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</si>
  <si>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</si>
  <si>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</si>
  <si>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</si>
  <si>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</si>
  <si>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</si>
  <si>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</si>
  <si>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</si>
  <si>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</si>
  <si>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</si>
  <si>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</si>
  <si>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</si>
  <si>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</si>
  <si>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</si>
  <si>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</si>
  <si>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</si>
  <si>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</si>
  <si>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</si>
  <si>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</si>
  <si>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</si>
  <si>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</si>
  <si>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</si>
  <si>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</si>
  <si>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</si>
  <si>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</si>
  <si>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</si>
  <si>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</si>
  <si>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</si>
  <si>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</si>
  <si>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</si>
  <si>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</si>
  <si>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</si>
  <si>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</si>
  <si>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</si>
  <si>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</si>
  <si>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</si>
  <si>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</si>
  <si>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</si>
  <si>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</si>
  <si>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</si>
  <si>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</si>
  <si>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</si>
  <si>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</si>
  <si>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</si>
  <si>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</si>
  <si>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</si>
  <si>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</si>
  <si>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</si>
  <si>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</si>
  <si>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</si>
  <si>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</si>
  <si>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</si>
  <si>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</si>
  <si>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</si>
  <si>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</si>
  <si>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</si>
  <si>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</si>
  <si>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</si>
  <si>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</si>
  <si>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</si>
  <si>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</si>
  <si>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</si>
  <si>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</si>
  <si>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</si>
  <si>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</si>
  <si>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</si>
  <si>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</si>
  <si>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</si>
  <si>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</si>
  <si>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</si>
  <si>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</si>
  <si>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</si>
  <si>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</si>
  <si>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</si>
  <si>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</si>
  <si>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</si>
  <si>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</si>
  <si>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</si>
  <si>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</si>
  <si>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</si>
  <si>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</si>
  <si>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</si>
  <si>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</si>
  <si>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</si>
  <si>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</si>
  <si>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</si>
  <si>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</si>
  <si>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</si>
  <si>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</si>
  <si>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</si>
  <si>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</si>
  <si>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</si>
  <si>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</si>
  <si>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</si>
  <si>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</si>
  <si>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</si>
  <si>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</si>
  <si>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</si>
  <si>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</si>
  <si>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</si>
  <si>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</si>
  <si>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</si>
  <si>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</si>
  <si>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</si>
  <si>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</si>
  <si>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</si>
  <si>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</si>
  <si>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</si>
  <si>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</si>
  <si>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</si>
  <si>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</si>
  <si>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</si>
  <si>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</si>
  <si>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</si>
  <si>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</si>
  <si>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</si>
  <si>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</si>
  <si>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</si>
  <si>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</si>
  <si>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</si>
  <si>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</si>
  <si>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</si>
  <si>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</si>
  <si>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</si>
  <si>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</si>
  <si>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</si>
  <si>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</si>
  <si>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</si>
  <si>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</si>
  <si>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</si>
  <si>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</si>
  <si>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</si>
  <si>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</si>
  <si>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</si>
  <si>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</si>
  <si>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</si>
  <si>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</si>
  <si>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</si>
  <si>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</si>
  <si>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</si>
  <si>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</si>
  <si>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</si>
  <si>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</si>
  <si>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</si>
  <si>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</si>
  <si>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</si>
  <si>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</si>
  <si>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</si>
  <si>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</si>
  <si>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</si>
  <si>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</si>
  <si>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</si>
  <si>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</si>
  <si>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</si>
  <si>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</si>
  <si>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</si>
  <si>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</si>
  <si>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</si>
  <si>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</si>
  <si>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</si>
  <si>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</si>
  <si>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</si>
  <si>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</si>
  <si>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</si>
  <si>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</si>
  <si>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</si>
  <si>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</si>
  <si>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</si>
  <si>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</si>
  <si>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</si>
  <si>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</si>
  <si>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</si>
  <si>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</si>
  <si>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</si>
  <si>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</si>
  <si>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</si>
  <si>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</si>
  <si>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</si>
  <si>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</si>
  <si>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</si>
  <si>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</si>
  <si>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</si>
  <si>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</si>
  <si>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</si>
  <si>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</si>
  <si>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</si>
  <si>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</si>
  <si>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</si>
  <si>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</si>
  <si>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</si>
  <si>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</si>
  <si>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</si>
  <si>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</si>
  <si>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</si>
  <si>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</si>
  <si>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</si>
  <si>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</si>
  <si>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</si>
  <si>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</si>
  <si>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</si>
  <si>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</si>
  <si>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</si>
  <si>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</si>
  <si>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</si>
  <si>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</si>
  <si>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</si>
  <si>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</si>
  <si>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</si>
  <si>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</si>
  <si>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</si>
  <si>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</si>
  <si>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</si>
  <si>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</si>
  <si>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</si>
  <si>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</si>
  <si>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</si>
  <si>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</si>
  <si>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</si>
  <si>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</si>
  <si>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</si>
  <si>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</si>
  <si>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</si>
  <si>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</si>
  <si>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</si>
  <si>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</si>
  <si>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</si>
  <si>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</si>
  <si>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</si>
  <si>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</si>
  <si>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</si>
  <si>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</si>
  <si>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</si>
  <si>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</si>
  <si>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</si>
  <si>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</si>
  <si>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</si>
  <si>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</si>
  <si>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</si>
  <si>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</si>
  <si>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</si>
  <si>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</si>
  <si>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</si>
  <si>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</si>
  <si>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</si>
  <si>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</si>
  <si>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</si>
  <si>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</si>
  <si>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</si>
  <si>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</si>
  <si>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</si>
  <si>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</si>
  <si>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</si>
  <si>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</si>
  <si>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</si>
  <si>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</si>
  <si>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</si>
  <si>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</si>
  <si>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</si>
  <si>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</si>
  <si>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</si>
  <si>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</si>
  <si>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</si>
  <si>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</si>
  <si>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</si>
  <si>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</si>
  <si>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</si>
  <si>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</si>
  <si>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</si>
  <si>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</si>
  <si>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</si>
  <si>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</si>
  <si>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</si>
  <si>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</si>
  <si>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</si>
  <si>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</si>
  <si>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</si>
  <si>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</si>
  <si>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</si>
  <si>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</si>
  <si>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</si>
  <si>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</si>
  <si>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</si>
  <si>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</si>
  <si>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</si>
  <si>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</si>
  <si>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</si>
  <si>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</si>
  <si>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</si>
  <si>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</si>
  <si>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</si>
  <si>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</si>
  <si>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</si>
  <si>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</si>
  <si>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</si>
  <si>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</si>
  <si>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</si>
  <si>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</si>
  <si>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</si>
  <si>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</si>
  <si>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</si>
  <si>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</si>
  <si>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</si>
  <si>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</si>
  <si>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</si>
  <si>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</si>
  <si>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</si>
  <si>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</si>
  <si>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</si>
  <si>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</si>
  <si>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</si>
  <si>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</si>
  <si>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</si>
  <si>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</si>
  <si>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</si>
  <si>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</si>
  <si>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</si>
  <si>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</si>
  <si>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</si>
  <si>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</si>
  <si>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</si>
  <si>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</si>
  <si>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</si>
  <si>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</si>
  <si>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</si>
  <si>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</si>
  <si>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</si>
  <si>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</si>
  <si>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</si>
  <si>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</si>
  <si>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</si>
  <si>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</si>
  <si>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</si>
  <si>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</si>
  <si>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</si>
  <si>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</si>
  <si>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</si>
  <si>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</si>
  <si>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</si>
  <si>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</si>
  <si>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</si>
  <si>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</si>
  <si>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</si>
  <si>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</si>
  <si>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</si>
  <si>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</si>
  <si>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</si>
  <si>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</si>
  <si>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</si>
  <si>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</si>
  <si>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</si>
  <si>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</si>
  <si>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</si>
  <si>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</si>
  <si>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</si>
  <si>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</si>
  <si>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</si>
  <si>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</si>
  <si>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</si>
  <si>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</si>
  <si>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</si>
  <si>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</si>
  <si>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</si>
  <si>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</si>
  <si>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</si>
  <si>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</si>
  <si>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</si>
  <si>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</si>
  <si>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</si>
  <si>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</si>
  <si>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</si>
  <si>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</si>
  <si>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</si>
  <si>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</si>
  <si>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</si>
  <si>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</si>
  <si>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</si>
  <si>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</si>
  <si>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</si>
  <si>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</si>
  <si>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</si>
  <si>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</si>
  <si>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</si>
  <si>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</si>
  <si>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</si>
  <si>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</si>
  <si>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</si>
  <si>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</si>
  <si>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</si>
  <si>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</si>
  <si>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</si>
  <si>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</si>
  <si>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</si>
  <si>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</si>
  <si>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</si>
  <si>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</si>
  <si>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</si>
  <si>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</si>
  <si>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</si>
  <si>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</si>
  <si>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</si>
  <si>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</si>
  <si>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</si>
  <si>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</si>
  <si>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</si>
  <si>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</si>
  <si>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</si>
  <si>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</si>
  <si>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</si>
  <si>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</si>
  <si>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</si>
  <si>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</si>
  <si>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</si>
  <si>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</si>
  <si>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</si>
  <si>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</si>
  <si>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</si>
  <si>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</si>
  <si>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</si>
  <si>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</si>
  <si>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</si>
  <si>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</si>
  <si>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</si>
  <si>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</si>
  <si>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</si>
  <si>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</si>
  <si>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</si>
  <si>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</si>
  <si>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</si>
  <si>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</si>
  <si>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</si>
  <si>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</si>
  <si>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</si>
  <si>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</si>
  <si>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</si>
  <si>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</si>
  <si>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</si>
  <si>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</si>
  <si>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</si>
  <si>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</si>
  <si>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</si>
  <si>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</si>
  <si>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</si>
  <si>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</si>
  <si>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</si>
  <si>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</si>
  <si>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</si>
  <si>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</si>
  <si>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</si>
  <si>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</si>
  <si>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</si>
  <si>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</si>
  <si>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</si>
  <si>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</si>
  <si>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</si>
  <si>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</si>
  <si>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</si>
  <si>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</si>
  <si>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</si>
  <si>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</si>
  <si>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</si>
  <si>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</si>
  <si>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</si>
  <si>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</si>
  <si>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</si>
  <si>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</si>
  <si>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</si>
  <si>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</si>
  <si>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</si>
  <si>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</si>
  <si>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</si>
  <si>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</si>
  <si>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</si>
  <si>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</si>
  <si>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</si>
  <si>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</si>
  <si>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</si>
  <si>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</si>
  <si>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</si>
  <si>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</si>
  <si>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</si>
  <si>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</si>
  <si>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</si>
  <si>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</si>
  <si>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</si>
  <si>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</si>
  <si>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</si>
  <si>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</si>
  <si>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</si>
  <si>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</si>
  <si>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</si>
  <si>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</si>
  <si>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</si>
  <si>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</si>
  <si>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</si>
  <si>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</si>
  <si>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</si>
  <si>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</si>
  <si>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</si>
  <si>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</si>
  <si>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</si>
  <si>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</si>
  <si>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</si>
  <si>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</si>
  <si>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</si>
  <si>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</si>
  <si>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</si>
  <si>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</si>
  <si>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</si>
  <si>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</si>
  <si>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</si>
  <si>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</si>
  <si>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</si>
  <si>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</si>
  <si>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</si>
  <si>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</si>
  <si>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</si>
  <si>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</si>
  <si>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</si>
  <si>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</si>
  <si>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</si>
  <si>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</si>
  <si>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</si>
  <si>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</si>
  <si>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</si>
  <si>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</si>
  <si>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</si>
  <si>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</si>
  <si>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</si>
  <si>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</si>
  <si>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</si>
  <si>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</si>
  <si>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</si>
  <si>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</si>
  <si>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</si>
  <si>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</si>
  <si>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</si>
  <si>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</si>
  <si>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</si>
  <si>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</si>
  <si>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</si>
  <si>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</si>
  <si>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</si>
  <si>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</si>
  <si>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</si>
  <si>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</si>
  <si>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</si>
  <si>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</si>
  <si>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</si>
  <si>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</si>
  <si>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</si>
  <si>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</si>
  <si>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</si>
  <si>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</si>
  <si>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</si>
  <si>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</si>
  <si>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</si>
  <si>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</si>
  <si>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</si>
  <si>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</si>
  <si>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</si>
  <si>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</si>
  <si>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</si>
  <si>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</si>
  <si>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</si>
  <si>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</si>
  <si>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</si>
  <si>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</si>
  <si>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</si>
  <si>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</si>
  <si>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</si>
  <si>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</si>
  <si>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</si>
  <si>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</si>
  <si>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</si>
  <si>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</si>
  <si>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</si>
  <si>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</si>
  <si>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</si>
  <si>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</si>
  <si>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</si>
  <si>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</si>
  <si>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</si>
  <si>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</si>
  <si>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</si>
  <si>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</si>
  <si>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</si>
  <si>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</si>
  <si>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</si>
  <si>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</si>
  <si>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</si>
  <si>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</si>
  <si>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</si>
  <si>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</si>
  <si>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</si>
  <si>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</si>
  <si>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</si>
  <si>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</si>
  <si>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</si>
  <si>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</si>
  <si>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</si>
  <si>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</si>
  <si>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</si>
  <si>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</si>
  <si>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</si>
  <si>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</si>
  <si>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</si>
  <si>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</si>
  <si>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</si>
  <si>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</si>
  <si>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</si>
  <si>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</si>
  <si>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</si>
  <si>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</si>
  <si>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</si>
  <si>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</si>
  <si>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</si>
  <si>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</si>
  <si>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</si>
  <si>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</si>
  <si>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</si>
  <si>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</si>
  <si>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</si>
  <si>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</si>
  <si>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</si>
  <si>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</si>
  <si>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</si>
  <si>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</si>
  <si>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</si>
  <si>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</si>
  <si>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</si>
  <si>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</si>
  <si>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</si>
  <si>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</si>
  <si>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</si>
  <si>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</si>
  <si>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</si>
  <si>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</si>
  <si>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</si>
  <si>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</si>
  <si>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</si>
  <si>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</si>
  <si>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</si>
  <si>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</si>
  <si>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</si>
  <si>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</si>
  <si>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</si>
  <si>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</si>
  <si>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</si>
  <si>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</si>
  <si>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</si>
  <si>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</si>
  <si>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</si>
  <si>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</si>
  <si>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</si>
  <si>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</si>
  <si>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</si>
  <si>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</si>
  <si>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</si>
  <si>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</si>
  <si>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</si>
  <si>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</si>
  <si>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</si>
  <si>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</si>
  <si>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</si>
  <si>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</si>
  <si>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</si>
  <si>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</si>
  <si>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</si>
  <si>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</si>
  <si>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</si>
  <si>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</si>
  <si>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</si>
  <si>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</si>
  <si>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</si>
  <si>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</si>
  <si>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</si>
  <si>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</si>
  <si>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</si>
  <si>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</si>
  <si>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</si>
  <si>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</si>
  <si>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</si>
  <si>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</si>
  <si>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</si>
  <si>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</si>
  <si>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</si>
  <si>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</si>
  <si>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</si>
  <si>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</si>
  <si>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</si>
  <si>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</si>
  <si>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</si>
  <si>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</si>
  <si>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</si>
  <si>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</si>
  <si>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</si>
  <si>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</si>
  <si>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</si>
  <si>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</si>
  <si>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</si>
  <si>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</si>
  <si>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</si>
  <si>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</si>
  <si>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</si>
  <si>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</si>
  <si>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</si>
  <si>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</si>
  <si>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</si>
  <si>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</si>
  <si>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</si>
  <si>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</si>
  <si>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</si>
  <si>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</si>
  <si>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</si>
  <si>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</si>
  <si>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</si>
  <si>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</si>
  <si>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</si>
  <si>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</si>
  <si>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</si>
  <si>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</si>
  <si>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</si>
  <si>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</si>
  <si>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</si>
  <si>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</si>
  <si>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</si>
  <si>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</si>
  <si>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</si>
  <si>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</si>
  <si>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</si>
  <si>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</si>
  <si>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</si>
  <si>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</si>
  <si>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</si>
  <si>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</si>
  <si>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</si>
  <si>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</si>
  <si>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</si>
  <si>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</si>
  <si>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</si>
  <si>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</si>
  <si>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</si>
  <si>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</si>
  <si>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</si>
  <si>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</si>
  <si>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</si>
  <si>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</si>
  <si>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</si>
  <si>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</si>
  <si>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</si>
  <si>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</si>
  <si>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</si>
  <si>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</si>
  <si>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</si>
  <si>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</si>
  <si>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</si>
  <si>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</si>
  <si>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</si>
  <si>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</si>
  <si>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</si>
  <si>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</si>
  <si>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</si>
  <si>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</si>
  <si>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</si>
  <si>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</si>
  <si>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</si>
  <si>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</si>
  <si>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</si>
  <si>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</si>
  <si>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</si>
  <si>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</si>
  <si>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</si>
  <si>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</si>
  <si>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</si>
  <si>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</si>
  <si>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</si>
  <si>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</si>
  <si>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</si>
  <si>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</si>
  <si>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</si>
  <si>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</si>
  <si>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</si>
  <si>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</si>
  <si>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</si>
  <si>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</si>
  <si>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</si>
  <si>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</si>
  <si>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</si>
  <si>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</si>
  <si>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</si>
  <si>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</si>
  <si>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</si>
  <si>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</si>
  <si>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</si>
  <si>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</si>
  <si>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</si>
  <si>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</si>
  <si>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</si>
  <si>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</si>
  <si>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</si>
  <si>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</si>
  <si>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</si>
  <si>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</si>
  <si>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</si>
  <si>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</si>
  <si>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</si>
  <si>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</si>
  <si>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</si>
  <si>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</si>
  <si>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</si>
  <si>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</si>
  <si>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</si>
  <si>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</si>
  <si>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</si>
  <si>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</si>
  <si>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</si>
  <si>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</si>
  <si>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</si>
  <si>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</si>
  <si>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</si>
  <si>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</si>
  <si>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</si>
  <si>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</si>
  <si>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</si>
  <si>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</si>
  <si>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</si>
  <si>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</si>
  <si>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</si>
  <si>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</si>
  <si>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</si>
  <si>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</si>
  <si>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</si>
  <si>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</si>
  <si>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</si>
  <si>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</si>
  <si>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</si>
  <si>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</si>
  <si>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</si>
  <si>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</si>
  <si>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</si>
  <si>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</si>
  <si>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</si>
  <si>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</si>
  <si>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</si>
  <si>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</si>
  <si>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</si>
  <si>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</si>
  <si>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</si>
  <si>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</si>
  <si>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</si>
  <si>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</si>
  <si>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</si>
  <si>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</si>
  <si>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</si>
  <si>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</si>
  <si>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</si>
  <si>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</si>
  <si>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</si>
  <si>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</si>
  <si>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</si>
  <si>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</si>
  <si>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</si>
  <si>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</si>
  <si>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</si>
  <si>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</si>
  <si>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</si>
  <si>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</si>
  <si>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</si>
  <si>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</si>
  <si>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</si>
  <si>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</si>
  <si>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</si>
  <si>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</si>
  <si>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</si>
  <si>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</si>
  <si>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</si>
  <si>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</si>
  <si>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</si>
  <si>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</si>
  <si>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</si>
  <si>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</si>
  <si>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</si>
  <si>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</si>
  <si>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</si>
  <si>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</si>
  <si>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</si>
  <si>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</si>
  <si>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</si>
  <si>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</si>
  <si>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</si>
  <si>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</si>
  <si>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</si>
  <si>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</si>
  <si>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</si>
  <si>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</si>
  <si>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</si>
  <si>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</si>
  <si>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</si>
  <si>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</si>
  <si>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</si>
  <si>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</si>
  <si>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</si>
  <si>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</si>
  <si>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</si>
  <si>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</si>
  <si>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</si>
  <si>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</si>
  <si>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</si>
  <si>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</si>
  <si>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</si>
  <si>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</si>
  <si>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</si>
  <si>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</si>
  <si>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</si>
  <si>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</si>
  <si>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</si>
  <si>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</si>
  <si>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</si>
  <si>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</si>
  <si>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</si>
  <si>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</si>
  <si>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</si>
  <si>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</si>
  <si>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</si>
  <si>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</si>
  <si>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</si>
  <si>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</si>
  <si>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</si>
  <si>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</si>
  <si>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</si>
  <si>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</si>
  <si>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</si>
  <si>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</si>
  <si>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</si>
  <si>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</si>
  <si>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</si>
  <si>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</si>
  <si>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</si>
  <si>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</si>
  <si>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</si>
  <si>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</si>
  <si>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</si>
  <si>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</si>
  <si>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</si>
  <si>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</si>
  <si>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</si>
  <si>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</si>
  <si>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</si>
  <si>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</si>
  <si>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</si>
  <si>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</si>
  <si>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</si>
  <si>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</si>
  <si>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</si>
  <si>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</si>
  <si>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</si>
  <si>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</si>
  <si>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</si>
  <si>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</si>
  <si>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</si>
  <si>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</si>
  <si>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</si>
  <si>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</si>
  <si>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</si>
  <si>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</si>
  <si>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</si>
  <si>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</si>
  <si>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</si>
  <si>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</si>
  <si>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</si>
  <si>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</si>
  <si>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</si>
  <si>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</si>
  <si>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</si>
  <si>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</si>
  <si>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</si>
  <si>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</si>
  <si>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</si>
  <si>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</si>
  <si>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</si>
  <si>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</si>
  <si>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</si>
  <si>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</si>
  <si>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</si>
  <si>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</si>
  <si>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</si>
  <si>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</si>
  <si>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</si>
  <si>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</si>
  <si>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</si>
  <si>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</si>
  <si>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</si>
  <si>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</si>
  <si>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</si>
  <si>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</si>
  <si>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</si>
  <si>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</si>
  <si>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</si>
  <si>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</si>
  <si>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</si>
  <si>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</si>
  <si>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</si>
  <si>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</si>
  <si>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</si>
  <si>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</si>
  <si>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</si>
  <si>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</si>
  <si>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</si>
  <si>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</si>
  <si>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</si>
  <si>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</si>
  <si>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</si>
  <si>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</si>
  <si>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</si>
  <si>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</si>
  <si>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</si>
  <si>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</si>
  <si>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</si>
  <si>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</si>
  <si>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</si>
  <si>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</si>
  <si>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</si>
  <si>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</si>
  <si>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</si>
  <si>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</si>
  <si>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</si>
  <si>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</si>
  <si>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</si>
  <si>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</si>
  <si>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</si>
  <si>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</si>
  <si>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</si>
  <si>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</si>
  <si>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</si>
  <si>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</si>
  <si>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</si>
  <si>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</si>
  <si>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</si>
  <si>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</si>
  <si>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</si>
  <si>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</si>
  <si>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</si>
  <si>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</si>
  <si>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</si>
  <si>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</si>
  <si>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</si>
  <si>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</si>
  <si>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</si>
  <si>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</si>
  <si>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</si>
  <si>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</si>
  <si>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</si>
  <si>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</si>
  <si>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</si>
  <si>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</si>
  <si>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</si>
  <si>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</si>
  <si>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</si>
  <si>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</si>
  <si>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</si>
  <si>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</si>
  <si>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</si>
  <si>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</si>
  <si>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</si>
  <si>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</si>
  <si>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</si>
  <si>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</si>
  <si>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</si>
  <si>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</si>
  <si>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</si>
  <si>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</si>
  <si>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</si>
  <si>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</si>
  <si>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</si>
  <si>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</si>
  <si>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</si>
  <si>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</si>
  <si>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</si>
  <si>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</si>
  <si>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</si>
  <si>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</si>
  <si>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</si>
  <si>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</si>
  <si>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</si>
  <si>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</si>
  <si>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</si>
  <si>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</si>
  <si>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</si>
  <si>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</si>
  <si>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</si>
  <si>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</si>
  <si>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</si>
  <si>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</si>
  <si>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</si>
  <si>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</si>
  <si>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</si>
  <si>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</si>
  <si>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</si>
  <si>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</si>
  <si>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</si>
  <si>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</si>
  <si>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</si>
  <si>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</si>
  <si>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</si>
  <si>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</si>
  <si>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</si>
  <si>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</si>
  <si>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</si>
  <si>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</si>
  <si>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</si>
  <si>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</si>
  <si>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</si>
  <si>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</si>
  <si>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</si>
  <si>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</si>
  <si>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</si>
  <si>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</si>
  <si>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</si>
  <si>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</si>
  <si>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</si>
  <si>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</si>
  <si>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</si>
  <si>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</si>
  <si>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</si>
  <si>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</si>
  <si>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</si>
  <si>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</si>
  <si>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</si>
  <si>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</si>
  <si>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</si>
  <si>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</si>
  <si>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</si>
  <si>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</si>
  <si>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</si>
  <si>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</si>
  <si>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</si>
  <si>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</si>
  <si>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</si>
  <si>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</si>
  <si>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</si>
  <si>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</si>
  <si>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</si>
  <si>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</si>
  <si>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</si>
  <si>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</si>
  <si>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</si>
  <si>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</si>
  <si>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</si>
  <si>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</si>
  <si>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</si>
  <si>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</si>
  <si>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</si>
  <si>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</si>
  <si>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</si>
  <si>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</si>
  <si>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</si>
  <si>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</si>
  <si>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</si>
  <si>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</si>
  <si>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</si>
  <si>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</si>
  <si>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</si>
  <si>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</si>
  <si>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</si>
  <si>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</si>
  <si>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</si>
  <si>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</si>
  <si>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</si>
  <si>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</si>
  <si>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</si>
  <si>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</si>
  <si>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</si>
  <si>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</si>
  <si>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</si>
  <si>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</si>
  <si>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</si>
  <si>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</si>
  <si>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</si>
  <si>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</si>
  <si>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</si>
  <si>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</si>
  <si>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</si>
  <si>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</si>
  <si>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</si>
  <si>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</si>
  <si>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</si>
  <si>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</si>
  <si>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</si>
  <si>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</si>
  <si>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</si>
  <si>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</si>
  <si>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</si>
  <si>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</si>
  <si>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</si>
  <si>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</si>
  <si>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</si>
  <si>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</si>
  <si>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</si>
  <si>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</si>
  <si>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</si>
  <si>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</si>
  <si>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</si>
  <si>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</si>
  <si>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</si>
  <si>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</si>
  <si>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</si>
  <si>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</si>
  <si>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</si>
  <si>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</si>
  <si>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</si>
  <si>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</si>
  <si>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</si>
  <si>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</si>
  <si>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</si>
  <si>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</si>
  <si>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</si>
  <si>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</si>
  <si>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</si>
  <si>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</si>
  <si>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</si>
  <si>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</si>
  <si>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</si>
  <si>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</si>
  <si>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</si>
  <si>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</si>
  <si>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</si>
  <si>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</si>
  <si>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</si>
  <si>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</si>
  <si>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</si>
  <si>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</si>
  <si>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</si>
  <si>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</si>
  <si>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</si>
  <si>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</si>
  <si>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</si>
  <si>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</si>
  <si>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</si>
  <si>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</si>
  <si>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</si>
  <si>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</si>
  <si>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</si>
  <si>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</si>
  <si>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</si>
  <si>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</si>
  <si>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</si>
  <si>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</si>
  <si>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</si>
  <si>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</si>
  <si>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</si>
  <si>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</si>
  <si>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</si>
  <si>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</si>
  <si>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</si>
  <si>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</si>
  <si>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</si>
  <si>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</si>
  <si>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</si>
  <si>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</si>
  <si>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</si>
  <si>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</si>
  <si>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</si>
  <si>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</si>
  <si>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</si>
  <si>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</si>
  <si>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</si>
  <si>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</si>
  <si>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</si>
  <si>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</si>
  <si>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</si>
  <si>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</si>
  <si>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</si>
  <si>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</si>
  <si>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</si>
  <si>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</si>
  <si>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</si>
  <si>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</si>
  <si>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</si>
  <si>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</si>
  <si>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</si>
  <si>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</si>
  <si>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</si>
  <si>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</si>
  <si>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</si>
  <si>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</si>
  <si>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</si>
  <si>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</si>
  <si>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</si>
  <si>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</si>
  <si>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</si>
  <si>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</si>
  <si>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</si>
  <si>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</si>
  <si>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</si>
  <si>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</si>
  <si>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</si>
  <si>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</si>
  <si>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</si>
  <si>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</si>
  <si>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</si>
  <si>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</si>
  <si>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</si>
  <si>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</si>
  <si>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</si>
  <si>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</si>
  <si>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</si>
  <si>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</si>
  <si>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</si>
  <si>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</si>
  <si>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</si>
  <si>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</si>
  <si>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</si>
  <si>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</si>
  <si>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</si>
  <si>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</si>
  <si>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</si>
  <si>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</si>
  <si>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</si>
  <si>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</si>
  <si>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</si>
  <si>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</si>
  <si>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</si>
  <si>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</si>
  <si>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</si>
  <si>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</si>
  <si>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</si>
  <si>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</si>
  <si>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</si>
  <si>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</si>
  <si>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</si>
  <si>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</si>
  <si>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</si>
  <si>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</si>
  <si>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</si>
  <si>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</si>
  <si>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</si>
  <si>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</si>
  <si>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</si>
  <si>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</si>
  <si>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</si>
  <si>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</si>
  <si>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</si>
  <si>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</si>
  <si>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</si>
  <si>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</si>
  <si>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</si>
  <si>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</si>
  <si>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</si>
  <si>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</si>
  <si>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</si>
  <si>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</si>
  <si>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</si>
  <si>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</si>
  <si>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</si>
  <si>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</si>
  <si>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</si>
  <si>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</si>
  <si>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</si>
  <si>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</si>
  <si>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</si>
  <si>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</si>
  <si>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</si>
  <si>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</si>
  <si>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</si>
  <si>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</si>
  <si>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</si>
  <si>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</si>
  <si>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</si>
  <si>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</si>
  <si>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</si>
  <si>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</si>
  <si>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</si>
  <si>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</si>
  <si>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</si>
  <si>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</si>
  <si>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</si>
  <si>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</si>
  <si>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</si>
  <si>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</si>
  <si>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</si>
  <si>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</si>
  <si>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</si>
  <si>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</si>
  <si>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</si>
  <si>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</si>
  <si>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</si>
  <si>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</si>
  <si>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</si>
  <si>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</si>
  <si>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</si>
  <si>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</si>
  <si>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</si>
  <si>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</si>
  <si>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</si>
  <si>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</si>
  <si>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</si>
  <si>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</si>
  <si>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</si>
  <si>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</si>
  <si>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</si>
  <si>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</si>
  <si>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</si>
  <si>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</si>
  <si>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</si>
  <si>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</si>
  <si>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</si>
  <si>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</si>
  <si>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</si>
  <si>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</si>
  <si>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</si>
  <si>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</si>
  <si>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</si>
  <si>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</si>
  <si>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</si>
  <si>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</si>
  <si>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</si>
  <si>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</si>
  <si>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</si>
  <si>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</si>
  <si>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</si>
  <si>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</si>
  <si>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</si>
  <si>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</si>
  <si>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</si>
  <si>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</si>
  <si>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</si>
  <si>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</si>
  <si>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</si>
  <si>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</si>
  <si>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</si>
  <si>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</si>
  <si>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</si>
  <si>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</si>
  <si>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</si>
  <si>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</si>
  <si>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</si>
  <si>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</si>
  <si>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</si>
  <si>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</si>
  <si>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</si>
  <si>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</si>
  <si>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</si>
  <si>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</si>
  <si>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</si>
  <si>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</si>
  <si>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</si>
  <si>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</si>
  <si>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</si>
  <si>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</si>
  <si>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</si>
  <si>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</si>
  <si>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</si>
  <si>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</si>
  <si>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</si>
  <si>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</si>
  <si>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</si>
  <si>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</si>
  <si>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</si>
  <si>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</si>
  <si>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</si>
  <si>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</si>
  <si>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</si>
  <si>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</si>
  <si>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</si>
  <si>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</si>
  <si>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</si>
  <si>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</si>
  <si>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</si>
  <si>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</si>
  <si>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</si>
  <si>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</si>
  <si>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</si>
  <si>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</si>
  <si>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</si>
  <si>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</si>
  <si>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</si>
  <si>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</si>
  <si>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</si>
  <si>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</si>
  <si>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</si>
  <si>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</si>
  <si>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</si>
  <si>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</si>
  <si>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</si>
  <si>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</si>
  <si>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</si>
  <si>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</si>
  <si>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</si>
  <si>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</si>
  <si>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</si>
  <si>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</si>
  <si>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</si>
  <si>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</si>
  <si>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</si>
  <si>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</si>
  <si>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</si>
  <si>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</si>
  <si>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</si>
  <si>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</si>
  <si>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</si>
  <si>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</si>
  <si>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</si>
  <si>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</si>
  <si>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</si>
  <si>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</si>
  <si>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</si>
  <si>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</si>
  <si>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</si>
  <si>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</si>
  <si>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</si>
  <si>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</si>
  <si>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</si>
  <si>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</si>
  <si>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</si>
  <si>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</si>
  <si>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</si>
  <si>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</si>
  <si>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</si>
  <si>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</si>
  <si>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</si>
  <si>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</si>
  <si>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</si>
  <si>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</si>
  <si>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</si>
  <si>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</si>
  <si>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</si>
  <si>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</si>
  <si>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</si>
  <si>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</si>
  <si>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</si>
  <si>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</si>
  <si>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</si>
  <si>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</si>
  <si>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</si>
  <si>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</si>
  <si>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</si>
  <si>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</si>
  <si>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</si>
  <si>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</si>
  <si>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</si>
  <si>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</si>
  <si>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</si>
  <si>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</si>
  <si>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</si>
  <si>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</si>
  <si>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</si>
  <si>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</si>
  <si>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</si>
  <si>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</si>
  <si>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</si>
  <si>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</si>
  <si>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</si>
  <si>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</si>
  <si>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</si>
  <si>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</si>
  <si>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</si>
  <si>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</si>
  <si>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</si>
  <si>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</si>
  <si>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</si>
  <si>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</si>
  <si>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</si>
  <si>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</si>
  <si>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</si>
  <si>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</si>
  <si>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</si>
  <si>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</si>
  <si>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</si>
  <si>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</si>
  <si>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</si>
  <si>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</si>
  <si>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</si>
  <si>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</si>
  <si>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</si>
  <si>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</si>
  <si>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</si>
  <si>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</si>
  <si>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</si>
  <si>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</si>
  <si>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</si>
  <si>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</si>
  <si>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</si>
  <si>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</si>
  <si>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</si>
  <si>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</si>
  <si>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</si>
  <si>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</si>
  <si>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</si>
  <si>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</si>
  <si>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</si>
  <si>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</si>
  <si>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</si>
  <si>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</si>
  <si>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</si>
  <si>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</si>
  <si>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</si>
  <si>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</si>
  <si>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</si>
  <si>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</si>
  <si>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</si>
  <si>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</si>
  <si>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</si>
  <si>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</si>
  <si>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</si>
  <si>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</si>
  <si>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</si>
  <si>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</si>
  <si>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</si>
  <si>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</si>
  <si>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</si>
  <si>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</si>
  <si>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</si>
  <si>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</si>
  <si>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</si>
  <si>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</si>
  <si>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</si>
  <si>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</si>
  <si>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</si>
  <si>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</si>
  <si>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</si>
  <si>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</si>
  <si>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</si>
  <si>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</si>
  <si>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</si>
  <si>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</si>
  <si>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</si>
  <si>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</si>
  <si>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</si>
  <si>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</si>
  <si>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</si>
  <si>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</si>
  <si>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</si>
  <si>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</si>
  <si>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</si>
  <si>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</si>
  <si>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</si>
  <si>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</si>
  <si>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</si>
  <si>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</si>
  <si>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</si>
  <si>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</si>
  <si>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</si>
  <si>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</si>
  <si>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</si>
  <si>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</si>
  <si>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</si>
  <si>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</si>
  <si>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</si>
  <si>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</si>
  <si>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</si>
  <si>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</si>
  <si>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</si>
  <si>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</si>
  <si>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</si>
  <si>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</si>
  <si>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</si>
  <si>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</si>
  <si>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</si>
  <si>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</si>
  <si>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</si>
  <si>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</si>
  <si>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</si>
  <si>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</si>
  <si>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</si>
  <si>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</si>
  <si>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</si>
  <si>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</si>
  <si>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</si>
  <si>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</si>
  <si>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</si>
  <si>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</si>
  <si>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</si>
  <si>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</si>
  <si>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</si>
  <si>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</si>
  <si>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</si>
  <si>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</si>
  <si>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</si>
  <si>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</si>
  <si>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</si>
  <si>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</si>
  <si>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</si>
  <si>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</si>
  <si>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</si>
  <si>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</si>
  <si>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</si>
  <si>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</si>
  <si>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</si>
  <si>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</si>
  <si>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</si>
  <si>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</si>
  <si>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</si>
  <si>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</si>
  <si>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</si>
  <si>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</si>
  <si>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</si>
  <si>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</si>
  <si>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</si>
  <si>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</si>
  <si>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</si>
  <si>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</si>
  <si>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</si>
  <si>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</si>
  <si>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</si>
  <si>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</si>
  <si>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</si>
  <si>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</si>
  <si>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</si>
  <si>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</si>
  <si>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</si>
  <si>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</si>
  <si>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</si>
  <si>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</si>
  <si>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</si>
  <si>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</si>
  <si>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</si>
  <si>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</si>
  <si>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</si>
  <si>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</si>
  <si>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</si>
  <si>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</si>
  <si>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</si>
  <si>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</si>
  <si>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</si>
  <si>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</si>
  <si>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</si>
  <si>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</si>
  <si>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</si>
  <si>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</si>
  <si>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</si>
  <si>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</si>
  <si>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</si>
  <si>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</si>
  <si>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</si>
  <si>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</si>
  <si>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</si>
  <si>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</si>
  <si>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</si>
  <si>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</si>
  <si>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</si>
  <si>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</si>
  <si>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</si>
  <si>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</si>
  <si>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</si>
  <si>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</si>
  <si>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</si>
  <si>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</si>
  <si>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</si>
  <si>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</si>
  <si>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</si>
  <si>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</si>
  <si>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</si>
  <si>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</si>
  <si>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</si>
  <si>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</si>
  <si>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</si>
  <si>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</si>
  <si>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</si>
  <si>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</si>
  <si>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</si>
  <si>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</si>
  <si>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</si>
  <si>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</si>
  <si>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</si>
  <si>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</si>
  <si>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</si>
  <si>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</si>
  <si>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</si>
  <si>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</si>
  <si>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</si>
  <si>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</si>
  <si>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</si>
  <si>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</si>
  <si>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</si>
  <si>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</si>
  <si>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</si>
  <si>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</si>
  <si>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</si>
  <si>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</si>
  <si>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</si>
  <si>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</si>
  <si>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</si>
  <si>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</si>
  <si>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</si>
  <si>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</si>
  <si>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</si>
  <si>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</si>
  <si>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</si>
  <si>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</si>
  <si>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</si>
  <si>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</si>
  <si>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</si>
  <si>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</si>
  <si>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</si>
  <si>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</si>
  <si>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</si>
  <si>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</si>
  <si>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</si>
  <si>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</si>
  <si>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</si>
  <si>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</si>
  <si>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</si>
  <si>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</si>
  <si>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</si>
  <si>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</si>
  <si>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</si>
  <si>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</si>
  <si>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</si>
  <si>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</si>
  <si>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</si>
  <si>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</si>
  <si>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</si>
  <si>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</si>
  <si>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</si>
  <si>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</si>
  <si>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</si>
  <si>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</si>
  <si>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</si>
  <si>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</si>
  <si>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</si>
  <si>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</si>
  <si>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</si>
  <si>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</si>
  <si>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</si>
  <si>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</si>
  <si>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</si>
  <si>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</si>
  <si>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</si>
  <si>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</si>
  <si>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</si>
  <si>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</si>
  <si>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</si>
  <si>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</si>
  <si>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</si>
  <si>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</si>
  <si>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</si>
  <si>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</si>
  <si>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</si>
  <si>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</si>
  <si>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</si>
  <si>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</si>
  <si>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</si>
  <si>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</si>
  <si>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</si>
  <si>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</si>
  <si>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</si>
  <si>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</si>
  <si>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</si>
  <si>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</si>
  <si>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</si>
  <si>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</si>
  <si>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</si>
  <si>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</si>
  <si>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</si>
  <si>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</si>
  <si>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</si>
  <si>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</si>
  <si>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</si>
  <si>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</si>
  <si>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</si>
  <si>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</si>
  <si>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</si>
  <si>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</si>
  <si>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</si>
  <si>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</si>
  <si>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</si>
  <si>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</si>
  <si>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</si>
  <si>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</si>
  <si>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</si>
  <si>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</si>
  <si>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</si>
  <si>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</si>
  <si>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</si>
  <si>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</si>
  <si>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</si>
  <si>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</si>
  <si>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</si>
  <si>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</si>
  <si>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</si>
  <si>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</si>
  <si>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</si>
  <si>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</si>
  <si>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</si>
  <si>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</si>
  <si>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</si>
  <si>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</si>
  <si>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</si>
  <si>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</si>
  <si>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</si>
  <si>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</si>
  <si>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</si>
  <si>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</si>
  <si>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</si>
  <si>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</si>
  <si>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</si>
  <si>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</si>
  <si>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</si>
  <si>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</si>
  <si>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</si>
  <si>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</si>
  <si>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</si>
  <si>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</si>
  <si>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</si>
  <si>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</si>
  <si>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</si>
  <si>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</si>
  <si>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</si>
  <si>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</si>
  <si>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</si>
  <si>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</si>
  <si>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</si>
  <si>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</si>
  <si>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</si>
  <si>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</si>
  <si>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</si>
  <si>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</si>
  <si>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</si>
  <si>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</si>
  <si>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</si>
  <si>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</si>
  <si>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</si>
  <si>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</si>
  <si>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</si>
  <si>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</si>
  <si>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</si>
  <si>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</si>
  <si>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</si>
  <si>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</si>
  <si>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</si>
  <si>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</si>
  <si>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</si>
  <si>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</si>
  <si>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</si>
  <si>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</si>
  <si>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</si>
  <si>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</si>
  <si>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</si>
  <si>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</si>
  <si>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</si>
  <si>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</si>
  <si>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</si>
  <si>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</si>
  <si>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</si>
  <si>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</si>
  <si>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</si>
  <si>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</si>
  <si>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</si>
  <si>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</si>
  <si>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</si>
  <si>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</si>
  <si>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</si>
  <si>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</si>
  <si>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</si>
  <si>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</si>
  <si>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</si>
  <si>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</si>
  <si>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</si>
  <si>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</si>
  <si>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</si>
  <si>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</si>
  <si>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</si>
  <si>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</si>
  <si>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</si>
  <si>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</si>
  <si>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</si>
  <si>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</si>
  <si>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</si>
  <si>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</si>
  <si>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</si>
  <si>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</si>
  <si>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</si>
  <si>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</si>
  <si>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</si>
  <si>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</si>
  <si>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</si>
  <si>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</si>
  <si>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</si>
  <si>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</si>
  <si>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</si>
  <si>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</si>
  <si>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</si>
  <si>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</si>
  <si>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</si>
  <si>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</si>
  <si>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</si>
  <si>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</si>
  <si>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</si>
  <si>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</si>
  <si>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</si>
  <si>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</si>
  <si>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</si>
  <si>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</si>
  <si>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</si>
  <si>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</si>
  <si>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</si>
  <si>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</si>
  <si>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</si>
  <si>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</si>
  <si>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</si>
  <si>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</si>
  <si>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</si>
  <si>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</si>
  <si>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</si>
  <si>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</si>
  <si>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</si>
  <si>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</si>
  <si>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</si>
  <si>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</si>
  <si>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</si>
  <si>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</si>
  <si>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</si>
  <si>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</si>
  <si>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</si>
  <si>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</si>
  <si>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</si>
  <si>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</si>
  <si>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</si>
  <si>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</si>
  <si>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</si>
  <si>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</si>
  <si>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</si>
  <si>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</si>
  <si>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</si>
  <si>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</si>
  <si>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</si>
  <si>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</si>
  <si>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</si>
  <si>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</si>
  <si>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</si>
  <si>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</si>
  <si>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</si>
  <si>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</si>
  <si>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</si>
  <si>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</si>
  <si>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</si>
  <si>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</si>
  <si>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</si>
  <si>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</si>
  <si>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</si>
  <si>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</si>
  <si>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</si>
  <si>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</si>
  <si>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</si>
  <si>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</si>
  <si>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</si>
  <si>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</si>
  <si>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</si>
  <si>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</si>
  <si>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</si>
  <si>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</si>
  <si>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</si>
  <si>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</si>
  <si>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</si>
  <si>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</si>
  <si>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</si>
  <si>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</si>
  <si>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</si>
  <si>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</si>
  <si>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</si>
  <si>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</si>
  <si>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</si>
  <si>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</si>
  <si>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</si>
  <si>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</si>
  <si>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</si>
  <si>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</si>
  <si>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</si>
  <si>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</si>
  <si>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</si>
  <si>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</si>
  <si>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</si>
  <si>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</si>
  <si>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</si>
  <si>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</si>
  <si>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</si>
  <si>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</si>
  <si>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</si>
  <si>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</si>
  <si>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</si>
  <si>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</si>
  <si>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</si>
  <si>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</si>
  <si>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</si>
  <si>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</si>
  <si>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</si>
  <si>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</si>
  <si>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</si>
  <si>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</si>
  <si>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</si>
  <si>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</si>
  <si>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</si>
  <si>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</si>
  <si>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</si>
  <si>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</si>
  <si>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</si>
  <si>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</si>
  <si>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</si>
  <si>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</si>
  <si>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</si>
  <si>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</si>
  <si>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</si>
  <si>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</si>
  <si>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</si>
  <si>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</si>
  <si>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</si>
  <si>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</si>
  <si>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</si>
  <si>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</si>
  <si>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</si>
  <si>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</si>
  <si>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</si>
  <si>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</si>
  <si>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</si>
  <si>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</si>
  <si>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</si>
  <si>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</si>
  <si>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</si>
  <si>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</si>
  <si>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</si>
  <si>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</si>
  <si>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</si>
  <si>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</si>
  <si>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</si>
  <si>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</si>
  <si>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</si>
  <si>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</si>
  <si>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</si>
  <si>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</si>
  <si>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</si>
  <si>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</si>
  <si>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</si>
  <si>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</si>
  <si>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</si>
  <si>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</si>
  <si>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</si>
  <si>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</si>
  <si>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</si>
  <si>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</si>
  <si>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</si>
  <si>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</si>
  <si>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</si>
  <si>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</si>
  <si>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</si>
  <si>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</si>
  <si>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</si>
  <si>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</si>
  <si>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</si>
  <si>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</si>
  <si>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</si>
  <si>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</si>
  <si>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</si>
  <si>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</si>
  <si>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</si>
  <si>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</si>
  <si>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</si>
  <si>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</si>
  <si>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</si>
  <si>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</si>
  <si>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</si>
  <si>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</si>
  <si>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</si>
  <si>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</si>
  <si>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</si>
  <si>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</si>
  <si>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</si>
  <si>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</si>
  <si>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</si>
  <si>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</si>
  <si>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</si>
  <si>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</si>
  <si>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</si>
  <si>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</si>
  <si>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</si>
  <si>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</si>
  <si>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</si>
  <si>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</si>
  <si>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</si>
  <si>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</si>
  <si>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</si>
  <si>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</si>
  <si>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</si>
  <si>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</si>
  <si>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</si>
  <si>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</si>
  <si>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</si>
  <si>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</si>
  <si>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</si>
  <si>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</si>
  <si>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</si>
  <si>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</si>
  <si>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</si>
  <si>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</si>
  <si>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</si>
  <si>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</si>
  <si>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</si>
  <si>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</si>
  <si>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</si>
  <si>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</si>
  <si>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</si>
  <si>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</si>
  <si>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</si>
  <si>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</si>
  <si>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</si>
  <si>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</si>
  <si>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</si>
  <si>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</si>
  <si>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</si>
  <si>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</si>
  <si>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</si>
  <si>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</si>
  <si>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</si>
  <si>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</si>
  <si>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</si>
  <si>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</si>
  <si>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</si>
  <si>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</si>
  <si>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</si>
  <si>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</si>
  <si>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</si>
  <si>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</si>
  <si>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</si>
  <si>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</si>
  <si>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</si>
  <si>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</si>
  <si>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</si>
  <si>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</si>
  <si>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</si>
  <si>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</si>
  <si>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</si>
  <si>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</si>
  <si>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</si>
  <si>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</si>
  <si>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</si>
  <si>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</si>
  <si>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</si>
  <si>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</si>
  <si>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</si>
  <si>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</si>
  <si>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</si>
  <si>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</si>
  <si>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</si>
  <si>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</si>
  <si>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</si>
  <si>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</si>
  <si>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</si>
  <si>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</si>
  <si>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</si>
  <si>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</si>
  <si>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</si>
  <si>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</si>
  <si>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</si>
  <si>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</si>
  <si>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</si>
  <si>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</si>
  <si>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</si>
  <si>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</si>
  <si>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</si>
  <si>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</si>
  <si>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</si>
  <si>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</si>
  <si>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</si>
  <si>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</si>
  <si>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</si>
  <si>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</si>
  <si>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</si>
  <si>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</si>
  <si>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</si>
  <si>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</si>
  <si>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</si>
  <si>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</si>
  <si>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</si>
  <si>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</si>
  <si>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</si>
  <si>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</si>
  <si>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</si>
  <si>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</si>
  <si>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</si>
  <si>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</si>
  <si>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</si>
  <si>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</si>
  <si>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</si>
  <si>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</si>
  <si>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</si>
  <si>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</si>
  <si>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</si>
  <si>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</si>
  <si>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</si>
  <si>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</si>
  <si>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</si>
  <si>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</si>
  <si>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</si>
  <si>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</si>
  <si>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</si>
  <si>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</si>
  <si>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</si>
  <si>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</si>
  <si>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</si>
  <si>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</si>
  <si>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</si>
  <si>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</si>
  <si>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</si>
  <si>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</si>
  <si>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</si>
  <si>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</si>
  <si>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</si>
  <si>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</si>
  <si>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</si>
  <si>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</si>
  <si>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</si>
  <si>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</si>
  <si>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</si>
  <si>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</si>
  <si>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</si>
  <si>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</si>
  <si>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</si>
  <si>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</si>
  <si>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</si>
  <si>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</si>
  <si>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</si>
  <si>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</si>
  <si>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</si>
  <si>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</si>
  <si>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</si>
  <si>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</si>
  <si>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</si>
  <si>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</si>
  <si>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</si>
  <si>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</si>
  <si>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</si>
  <si>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</si>
  <si>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</si>
  <si>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</si>
  <si>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</si>
  <si>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</si>
  <si>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</si>
  <si>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</si>
  <si>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</si>
  <si>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</si>
  <si>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</si>
  <si>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</si>
  <si>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</si>
  <si>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</si>
  <si>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</si>
  <si>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</si>
  <si>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</si>
  <si>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</si>
  <si>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</si>
  <si>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</si>
  <si>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</si>
  <si>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</si>
  <si>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</si>
  <si>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</si>
  <si>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</si>
  <si>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</si>
  <si>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</si>
  <si>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</si>
  <si>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</si>
  <si>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</si>
  <si>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</si>
  <si>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</si>
  <si>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</si>
  <si>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</si>
  <si>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</si>
  <si>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</si>
  <si>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</si>
  <si>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</si>
  <si>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</si>
  <si>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</si>
  <si>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</si>
  <si>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</si>
  <si>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</si>
  <si>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</si>
  <si>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</si>
  <si>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</si>
  <si>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</si>
  <si>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</si>
  <si>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</si>
  <si>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</si>
  <si>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</si>
  <si>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</si>
  <si>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</si>
  <si>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</si>
  <si>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</si>
  <si>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</si>
  <si>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</si>
  <si>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</si>
  <si>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</si>
  <si>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</si>
  <si>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</si>
  <si>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</si>
  <si>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</si>
  <si>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</si>
  <si>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</si>
  <si>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</si>
  <si>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</si>
  <si>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</si>
  <si>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</si>
  <si>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</si>
  <si>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</si>
  <si>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</si>
  <si>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</si>
  <si>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</si>
  <si>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</si>
  <si>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</si>
  <si>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</si>
  <si>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</si>
  <si>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</si>
  <si>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</si>
  <si>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</si>
  <si>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</si>
  <si>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</si>
  <si>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</si>
  <si>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</si>
  <si>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</si>
  <si>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</si>
  <si>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</si>
  <si>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</si>
  <si>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</si>
  <si>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</si>
  <si>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</si>
  <si>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</si>
  <si>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</si>
  <si>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</si>
  <si>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</si>
  <si>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</si>
  <si>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</si>
  <si>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</si>
  <si>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</si>
  <si>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</si>
  <si>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</si>
  <si>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</si>
  <si>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</si>
  <si>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</si>
  <si>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</si>
  <si>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</si>
  <si>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</si>
  <si>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</si>
  <si>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</si>
  <si>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</si>
  <si>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</si>
  <si>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</si>
  <si>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</si>
  <si>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</si>
  <si>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</si>
  <si>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</si>
  <si>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</si>
  <si>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</si>
  <si>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</si>
  <si>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</si>
  <si>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</si>
  <si>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</si>
  <si>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</si>
  <si>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</si>
  <si>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</si>
  <si>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</si>
  <si>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</si>
  <si>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</si>
  <si>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</si>
  <si>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</si>
  <si>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</si>
  <si>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</si>
  <si>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</si>
  <si>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</si>
  <si>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</si>
  <si>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</si>
  <si>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</si>
  <si>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</si>
  <si>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</si>
  <si>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</si>
  <si>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</si>
  <si>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</si>
  <si>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</si>
  <si>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</si>
  <si>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</si>
  <si>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</si>
  <si>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</si>
  <si>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</si>
  <si>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</si>
  <si>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</si>
  <si>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</si>
  <si>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</si>
  <si>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</si>
  <si>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</si>
  <si>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</si>
  <si>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</si>
  <si>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</si>
  <si>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</si>
  <si>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</si>
  <si>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</si>
  <si>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</si>
  <si>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</si>
  <si>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</si>
  <si>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</si>
  <si>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</si>
  <si>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</si>
  <si>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</si>
  <si>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</si>
  <si>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</si>
  <si>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</si>
  <si>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</si>
  <si>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</si>
  <si>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</si>
  <si>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</si>
  <si>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</si>
  <si>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</si>
  <si>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</si>
  <si>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</si>
  <si>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</si>
  <si>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</si>
  <si>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</si>
  <si>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</si>
  <si>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</si>
  <si>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</si>
  <si>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</si>
  <si>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</si>
  <si>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</si>
  <si>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</si>
  <si>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</si>
  <si>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</si>
  <si>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</si>
  <si>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</si>
  <si>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</si>
  <si>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</si>
  <si>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</si>
  <si>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</si>
  <si>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</si>
  <si>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</si>
  <si>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</si>
  <si>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</si>
  <si>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</si>
  <si>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</si>
  <si>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</si>
  <si>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</si>
  <si>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</si>
  <si>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</si>
  <si>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</si>
  <si>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</si>
  <si>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</si>
  <si>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</si>
  <si>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</si>
  <si>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</si>
  <si>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</si>
  <si>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</si>
  <si>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</si>
  <si>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</si>
  <si>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</si>
  <si>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</si>
  <si>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</si>
  <si>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</si>
  <si>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</si>
  <si>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</si>
  <si>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</si>
  <si>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</si>
  <si>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</si>
  <si>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</si>
  <si>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</si>
  <si>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</si>
  <si>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</si>
  <si>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</si>
  <si>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</si>
  <si>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</si>
  <si>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</si>
  <si>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</si>
  <si>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</si>
  <si>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</si>
  <si>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</si>
  <si>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</si>
  <si>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</si>
  <si>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</si>
  <si>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</si>
  <si>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</si>
  <si>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</si>
  <si>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</si>
  <si>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</si>
  <si>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</si>
  <si>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</si>
  <si>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</si>
  <si>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</si>
  <si>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</si>
  <si>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</si>
  <si>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</si>
  <si>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</si>
  <si>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</si>
  <si>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</si>
  <si>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</si>
  <si>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</si>
  <si>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</si>
  <si>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</si>
  <si>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</si>
  <si>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</si>
  <si>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</si>
  <si>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</si>
  <si>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</si>
  <si>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</si>
  <si>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</si>
  <si>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</si>
  <si>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</si>
  <si>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</si>
  <si>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</si>
  <si>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</si>
  <si>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</si>
  <si>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</si>
  <si>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</si>
  <si>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</si>
  <si>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</si>
  <si>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</si>
  <si>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</si>
  <si>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</si>
  <si>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</si>
  <si>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</si>
  <si>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</si>
  <si>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</si>
  <si>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</si>
  <si>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</si>
  <si>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</si>
  <si>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</si>
  <si>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</si>
  <si>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</si>
  <si>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</si>
  <si>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</si>
  <si>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</si>
  <si>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</si>
  <si>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</si>
  <si>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</si>
  <si>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</si>
  <si>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</si>
  <si>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</si>
  <si>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</si>
  <si>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</si>
  <si>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</si>
  <si>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</si>
  <si>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</si>
  <si>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</si>
  <si>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</si>
  <si>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</si>
  <si>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</si>
  <si>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</si>
  <si>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</si>
  <si>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</si>
  <si>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</si>
  <si>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</si>
  <si>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</si>
  <si>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</si>
  <si>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</si>
  <si>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</si>
  <si>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</si>
  <si>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</si>
  <si>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</si>
  <si>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</si>
  <si>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</si>
  <si>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</si>
  <si>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</si>
  <si>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</si>
  <si>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</si>
  <si>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</si>
  <si>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</si>
  <si>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</si>
  <si>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</si>
  <si>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</si>
  <si>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</si>
  <si>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</si>
  <si>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</si>
  <si>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</si>
  <si>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</si>
  <si>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</si>
  <si>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</si>
  <si>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</si>
  <si>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</si>
  <si>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</si>
  <si>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</si>
  <si>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</si>
  <si>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</si>
  <si>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</si>
  <si>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</si>
  <si>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</si>
  <si>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</si>
  <si>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</si>
  <si>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</si>
  <si>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</si>
  <si>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</si>
  <si>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</si>
  <si>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</si>
  <si>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</si>
  <si>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</si>
  <si>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</si>
  <si>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</si>
  <si>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</si>
  <si>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</si>
  <si>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</si>
  <si>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</si>
  <si>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</si>
  <si>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</si>
  <si>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</si>
  <si>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</si>
  <si>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</si>
  <si>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</si>
  <si>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</si>
  <si>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</si>
  <si>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</si>
  <si>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</si>
  <si>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</si>
  <si>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</si>
  <si>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</si>
  <si>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</si>
  <si>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</si>
  <si>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</si>
  <si>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</si>
  <si>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</si>
  <si>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</si>
  <si>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</si>
  <si>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</si>
  <si>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</si>
  <si>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</si>
  <si>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</si>
  <si>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</si>
  <si>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</si>
  <si>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</si>
  <si>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</si>
  <si>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</si>
  <si>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</si>
  <si>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</si>
  <si>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</si>
  <si>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</si>
  <si>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</si>
  <si>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</si>
  <si>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</si>
  <si>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</si>
  <si>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</si>
  <si>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</si>
  <si>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</si>
  <si>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</si>
  <si>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</si>
  <si>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</si>
  <si>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</si>
  <si>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</si>
  <si>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</si>
  <si>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</si>
  <si>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</si>
  <si>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</si>
  <si>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</si>
  <si>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</si>
  <si>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</si>
  <si>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</si>
  <si>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</si>
  <si>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</si>
  <si>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</si>
  <si>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</si>
  <si>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</si>
  <si>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</si>
  <si>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</si>
  <si>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</si>
  <si>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</si>
  <si>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</si>
  <si>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</si>
  <si>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</si>
  <si>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</si>
  <si>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</si>
  <si>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</si>
  <si>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</si>
  <si>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</si>
  <si>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</si>
  <si>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</si>
  <si>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</si>
  <si>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</si>
  <si>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</si>
  <si>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</si>
  <si>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</si>
  <si>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</si>
  <si>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</si>
  <si>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</si>
  <si>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</si>
  <si>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</si>
  <si>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</si>
  <si>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</si>
  <si>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</si>
  <si>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</si>
  <si>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</si>
  <si>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</si>
  <si>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</si>
  <si>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</si>
  <si>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</si>
  <si>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</si>
  <si>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</si>
  <si>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</si>
  <si>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</si>
  <si>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</si>
  <si>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</si>
  <si>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</si>
  <si>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</si>
  <si>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</si>
  <si>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</si>
  <si>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</si>
  <si>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</si>
  <si>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</si>
  <si>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</si>
  <si>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</si>
  <si>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</si>
  <si>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</si>
  <si>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</si>
  <si>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</si>
  <si>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</si>
  <si>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</si>
  <si>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</si>
  <si>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</si>
  <si>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</si>
  <si>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</si>
  <si>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</si>
  <si>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</si>
  <si>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</si>
  <si>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</si>
  <si>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</si>
  <si>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</si>
  <si>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</si>
  <si>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</si>
  <si>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</si>
  <si>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</si>
  <si>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</si>
  <si>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</si>
  <si>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</si>
  <si>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</si>
  <si>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</si>
  <si>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</si>
  <si>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</si>
  <si>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</si>
  <si>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</si>
  <si>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</si>
  <si>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</si>
  <si>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</si>
  <si>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</si>
  <si>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</si>
  <si>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</si>
  <si>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</si>
  <si>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</si>
  <si>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</si>
  <si>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</si>
  <si>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</si>
  <si>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</si>
  <si>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</si>
  <si>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</si>
  <si>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</si>
  <si>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</si>
  <si>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</si>
  <si>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</si>
  <si>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</si>
  <si>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</si>
  <si>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</si>
  <si>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</si>
  <si>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</si>
  <si>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</si>
  <si>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</si>
  <si>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</si>
  <si>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</si>
  <si>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</si>
  <si>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</si>
  <si>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</si>
  <si>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</si>
  <si>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</si>
  <si>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</si>
  <si>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</si>
  <si>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</si>
  <si>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</si>
  <si>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</si>
  <si>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</si>
  <si>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</si>
  <si>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</si>
  <si>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</si>
  <si>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</si>
  <si>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</si>
  <si>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</si>
  <si>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</si>
  <si>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</si>
  <si>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</si>
  <si>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</si>
  <si>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</si>
  <si>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</si>
  <si>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</si>
  <si>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</si>
  <si>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</si>
  <si>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</si>
  <si>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</si>
  <si>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</si>
  <si>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</si>
  <si>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</si>
  <si>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</si>
  <si>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</si>
  <si>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</si>
  <si>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</si>
  <si>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</si>
  <si>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</si>
  <si>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</si>
  <si>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</si>
  <si>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</si>
  <si>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</si>
  <si>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</si>
  <si>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</si>
  <si>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</si>
  <si>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</si>
  <si>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</si>
  <si>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</si>
  <si>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</si>
  <si>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</si>
  <si>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</si>
  <si>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</si>
  <si>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</si>
  <si>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</si>
  <si>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</si>
  <si>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</si>
  <si>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</si>
  <si>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</si>
  <si>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</si>
  <si>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</si>
  <si>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</si>
  <si>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</si>
  <si>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</si>
  <si>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</si>
  <si>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</si>
  <si>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</si>
  <si>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</si>
  <si>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</si>
  <si>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</si>
  <si>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</si>
  <si>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</si>
  <si>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</si>
  <si>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</si>
  <si>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</si>
  <si>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</si>
  <si>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</si>
  <si>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</si>
  <si>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</si>
  <si>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</si>
  <si>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</si>
  <si>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</si>
  <si>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</si>
  <si>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</si>
  <si>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</si>
  <si>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</si>
  <si>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</si>
  <si>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</si>
  <si>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</si>
  <si>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</si>
  <si>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</si>
  <si>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</si>
  <si>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</si>
  <si>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</si>
  <si>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</si>
  <si>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</si>
  <si>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</si>
  <si>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</si>
  <si>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</si>
  <si>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</si>
  <si>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</si>
  <si>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</si>
  <si>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</si>
  <si>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</si>
  <si>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</si>
  <si>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</si>
  <si>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</si>
  <si>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</si>
  <si>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</si>
  <si>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</si>
  <si>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</si>
  <si>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</si>
  <si>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</si>
  <si>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</si>
  <si>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</si>
  <si>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</si>
  <si>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</si>
  <si>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</si>
  <si>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</si>
  <si>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</si>
  <si>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</si>
  <si>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</si>
  <si>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</si>
  <si>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</si>
  <si>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</si>
  <si>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</si>
  <si>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</si>
  <si>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</si>
  <si>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</si>
  <si>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</si>
  <si>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</si>
  <si>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</si>
  <si>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</si>
  <si>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</si>
  <si>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</si>
  <si>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</si>
  <si>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</si>
  <si>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</si>
  <si>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</si>
  <si>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</si>
  <si>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</si>
  <si>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</si>
  <si>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</si>
  <si>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</si>
  <si>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</si>
  <si>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</si>
  <si>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</si>
  <si>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</si>
  <si>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</si>
  <si>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</si>
  <si>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</si>
  <si>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</si>
  <si>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</si>
  <si>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</si>
  <si>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</si>
  <si>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</si>
  <si>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</si>
  <si>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</si>
  <si>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</si>
  <si>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</si>
  <si>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</si>
  <si>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</si>
  <si>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</si>
  <si>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</si>
  <si>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</si>
  <si>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</si>
  <si>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</si>
  <si>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</si>
  <si>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</si>
  <si>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</si>
  <si>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</si>
  <si>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</si>
  <si>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</si>
  <si>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</si>
  <si>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</si>
  <si>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</si>
  <si>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</si>
  <si>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</si>
  <si>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</si>
  <si>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</si>
  <si>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</si>
  <si>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</si>
  <si>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</si>
  <si>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</si>
  <si>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</si>
  <si>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</si>
  <si>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</si>
  <si>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</si>
  <si>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</si>
  <si>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</si>
  <si>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</si>
  <si>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</si>
  <si>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</si>
  <si>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</si>
  <si>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</si>
  <si>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</si>
  <si>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</si>
  <si>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</si>
  <si>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</si>
  <si>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</si>
  <si>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</si>
  <si>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</si>
  <si>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</si>
  <si>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</si>
  <si>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</si>
  <si>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</si>
  <si>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</si>
  <si>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</si>
  <si>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</si>
  <si>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</si>
  <si>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</si>
  <si>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</si>
  <si>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</si>
  <si>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</si>
  <si>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</si>
  <si>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</si>
  <si>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</si>
  <si>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</si>
  <si>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</si>
  <si>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</si>
  <si>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</si>
  <si>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</si>
  <si>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</si>
  <si>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</si>
  <si>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</si>
  <si>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</si>
  <si>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</si>
  <si>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</si>
  <si>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</si>
  <si>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</si>
  <si>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</si>
  <si>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</si>
  <si>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</si>
  <si>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</si>
  <si>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</si>
  <si>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</si>
  <si>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</si>
  <si>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</si>
  <si>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</si>
  <si>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</si>
  <si>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</si>
  <si>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</si>
  <si>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</si>
  <si>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</si>
  <si>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</si>
  <si>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</si>
  <si>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</si>
  <si>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</si>
  <si>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</si>
  <si>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</si>
  <si>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</si>
  <si>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</si>
  <si>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</si>
  <si>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</si>
  <si>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</si>
  <si>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</si>
  <si>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</si>
  <si>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</si>
  <si>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</si>
  <si>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</si>
  <si>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</si>
  <si>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</si>
  <si>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</si>
  <si>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</si>
  <si>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</si>
  <si>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</si>
  <si>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</si>
  <si>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</si>
  <si>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</si>
  <si>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</si>
  <si>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</si>
  <si>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</si>
  <si>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</si>
  <si>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</si>
  <si>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</si>
  <si>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</si>
  <si>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</si>
  <si>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</si>
  <si>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</si>
  <si>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</si>
  <si>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</si>
  <si>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</si>
  <si>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</si>
  <si>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</si>
  <si>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</si>
  <si>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</si>
  <si>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</si>
  <si>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</si>
  <si>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</si>
  <si>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</si>
  <si>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</si>
  <si>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</si>
  <si>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</si>
  <si>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</si>
  <si>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</si>
  <si>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</si>
  <si>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</si>
  <si>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</si>
  <si>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</si>
  <si>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</si>
  <si>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</si>
  <si>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</si>
  <si>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</si>
  <si>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</si>
  <si>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</si>
  <si>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</si>
  <si>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</si>
  <si>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</si>
  <si>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</si>
  <si>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</si>
  <si>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</si>
  <si>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</si>
  <si>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</si>
  <si>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</si>
  <si>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</si>
  <si>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</si>
  <si>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</si>
  <si>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</si>
  <si>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</si>
  <si>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</si>
  <si>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</si>
  <si>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</si>
  <si>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</si>
  <si>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</si>
  <si>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</si>
  <si>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</si>
  <si>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</si>
  <si>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</si>
  <si>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</si>
  <si>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</si>
  <si>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</si>
  <si>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</si>
  <si>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</si>
  <si>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</si>
  <si>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</si>
  <si>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</si>
  <si>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</si>
  <si>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</si>
  <si>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</si>
  <si>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</si>
  <si>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</si>
  <si>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</si>
  <si>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</si>
  <si>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</si>
  <si>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</si>
  <si>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</si>
  <si>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</si>
  <si>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</si>
  <si>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</si>
  <si>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</si>
  <si>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</si>
  <si>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</si>
  <si>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</si>
  <si>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</si>
  <si>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</si>
  <si>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</si>
  <si>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</si>
  <si>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</si>
  <si>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</si>
  <si>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</si>
  <si>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</si>
  <si>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</si>
  <si>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</si>
  <si>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</si>
  <si>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</si>
  <si>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</si>
  <si>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</si>
  <si>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</si>
  <si>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</si>
  <si>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</si>
  <si>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</si>
  <si>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</si>
  <si>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</si>
  <si>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</si>
  <si>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</si>
  <si>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</si>
  <si>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</si>
  <si>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</si>
  <si>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</si>
  <si>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</si>
  <si>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</si>
  <si>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</si>
  <si>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</si>
  <si>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</si>
  <si>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</si>
  <si>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</si>
  <si>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</si>
  <si>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</si>
  <si>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</si>
  <si>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</si>
  <si>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</si>
  <si>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</si>
  <si>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</si>
  <si>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</si>
  <si>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</si>
  <si>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</si>
  <si>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</si>
  <si>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</si>
  <si>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</si>
  <si>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</si>
  <si>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</si>
  <si>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</si>
  <si>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</si>
  <si>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</si>
  <si>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</si>
  <si>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</si>
  <si>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</si>
  <si>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</si>
  <si>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</si>
  <si>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</si>
  <si>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</si>
  <si>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</si>
  <si>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</si>
  <si>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</si>
  <si>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</si>
  <si>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</si>
  <si>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</si>
  <si>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</si>
  <si>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</si>
  <si>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</si>
  <si>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</si>
  <si>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</si>
  <si>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</si>
  <si>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</si>
  <si>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</si>
  <si>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</si>
  <si>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</si>
  <si>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</si>
  <si>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</si>
  <si>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</si>
  <si>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</si>
  <si>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</si>
  <si>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</si>
  <si>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</si>
  <si>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</si>
  <si>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</si>
  <si>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</si>
  <si>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</si>
  <si>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</si>
  <si>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</si>
  <si>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</si>
  <si>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</si>
  <si>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</si>
  <si>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</si>
  <si>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</si>
  <si>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</si>
  <si>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</si>
  <si>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</si>
  <si>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</si>
  <si>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</si>
  <si>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</si>
  <si>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</si>
  <si>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</si>
  <si>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</si>
  <si>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</si>
  <si>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</si>
  <si>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</si>
  <si>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</si>
  <si>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</si>
  <si>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</si>
  <si>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</si>
  <si>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</si>
  <si>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</si>
  <si>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</si>
  <si>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</si>
  <si>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</si>
  <si>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</si>
  <si>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</si>
  <si>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</si>
  <si>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</si>
  <si>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</si>
  <si>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</si>
  <si>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</si>
  <si>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</si>
  <si>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</si>
  <si>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</si>
  <si>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</si>
  <si>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</si>
  <si>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</si>
  <si>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</si>
  <si>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</si>
  <si>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</si>
  <si>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</si>
  <si>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</si>
  <si>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</si>
  <si>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</si>
  <si>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</si>
  <si>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</si>
  <si>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</si>
  <si>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</si>
  <si>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</si>
  <si>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</si>
  <si>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</si>
  <si>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</si>
  <si>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</si>
  <si>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</si>
  <si>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</si>
  <si>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</si>
  <si>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</si>
  <si>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</si>
  <si>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</si>
  <si>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</si>
  <si>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</si>
  <si>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</si>
  <si>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</si>
  <si>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</si>
  <si>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</si>
  <si>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</si>
  <si>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</si>
  <si>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</si>
  <si>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</si>
  <si>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</si>
  <si>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</si>
  <si>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</si>
  <si>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</si>
  <si>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</si>
  <si>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</si>
  <si>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</si>
  <si>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</si>
  <si>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</si>
  <si>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</si>
  <si>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</si>
  <si>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</si>
  <si>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</si>
  <si>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</si>
  <si>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</si>
  <si>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</si>
  <si>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</si>
  <si>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</si>
  <si>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</si>
  <si>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</si>
  <si>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</si>
  <si>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</si>
  <si>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</si>
  <si>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</si>
  <si>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</si>
  <si>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</si>
  <si>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</si>
  <si>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</si>
  <si>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</si>
  <si>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</si>
  <si>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</si>
  <si>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</si>
  <si>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</si>
  <si>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</si>
  <si>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</si>
  <si>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</si>
  <si>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</si>
  <si>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</si>
  <si>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</si>
  <si>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</si>
  <si>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</si>
  <si>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</si>
  <si>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</si>
  <si>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</si>
  <si>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</si>
  <si>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</si>
  <si>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</si>
  <si>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</si>
  <si>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</si>
  <si>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</si>
  <si>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</si>
  <si>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</si>
  <si>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</si>
  <si>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</si>
  <si>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</si>
  <si>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</si>
  <si>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</si>
  <si>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</si>
  <si>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</si>
  <si>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</si>
  <si>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</si>
  <si>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</si>
  <si>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</si>
  <si>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</si>
  <si>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</si>
  <si>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</si>
  <si>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</si>
  <si>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</si>
  <si>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</si>
  <si>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</si>
  <si>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</si>
  <si>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</si>
  <si>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</si>
  <si>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</si>
  <si>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</si>
  <si>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</si>
  <si>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</si>
  <si>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</si>
  <si>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</si>
  <si>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</si>
  <si>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</si>
  <si>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</si>
  <si>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</si>
  <si>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</si>
  <si>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</si>
  <si>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</si>
  <si>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</si>
  <si>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</si>
  <si>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</si>
  <si>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</si>
  <si>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</si>
  <si>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</si>
  <si>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</si>
  <si>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</si>
  <si>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</si>
  <si>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</si>
  <si>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</si>
  <si>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</si>
  <si>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</si>
  <si>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</si>
  <si>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</si>
  <si>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</si>
  <si>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</si>
  <si>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</si>
  <si>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</si>
  <si>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</si>
  <si>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</si>
  <si>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</si>
  <si>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</si>
  <si>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</si>
  <si>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</si>
  <si>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</si>
  <si>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</si>
  <si>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</si>
  <si>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</si>
  <si>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</si>
  <si>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</si>
  <si>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</si>
  <si>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</si>
  <si>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</si>
  <si>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</si>
  <si>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</si>
  <si>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</si>
  <si>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</si>
  <si>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</si>
  <si>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</si>
  <si>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</si>
  <si>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</si>
  <si>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</si>
  <si>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</si>
  <si>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</si>
  <si>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</si>
  <si>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</si>
  <si>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</si>
  <si>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</si>
  <si>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</si>
  <si>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</si>
  <si>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</si>
  <si>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</si>
  <si>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</si>
  <si>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</si>
  <si>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</si>
  <si>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</si>
  <si>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</si>
  <si>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</si>
  <si>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</si>
  <si>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</si>
  <si>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</si>
  <si>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</si>
  <si>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</si>
  <si>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</si>
  <si>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</si>
  <si>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</si>
  <si>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</si>
  <si>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</si>
  <si>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</si>
  <si>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</si>
  <si>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</si>
  <si>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</si>
  <si>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</si>
  <si>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</si>
  <si>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</si>
  <si>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</si>
  <si>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</si>
  <si>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</si>
  <si>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</si>
  <si>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</si>
  <si>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</si>
  <si>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</si>
  <si>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</si>
  <si>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</si>
  <si>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</si>
  <si>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</si>
  <si>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</si>
  <si>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</si>
  <si>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</si>
  <si>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</si>
  <si>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</si>
  <si>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</si>
  <si>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</si>
  <si>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</si>
  <si>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</si>
  <si>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</si>
  <si>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</si>
  <si>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</si>
  <si>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</si>
  <si>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</si>
  <si>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</si>
  <si>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</si>
  <si>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</si>
  <si>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</si>
  <si>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</si>
  <si>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</si>
  <si>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</si>
  <si>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</si>
  <si>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</si>
  <si>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</si>
  <si>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</si>
  <si>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</si>
  <si>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</si>
  <si>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</si>
  <si>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</si>
  <si>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</si>
  <si>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</si>
  <si>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</si>
  <si>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</si>
  <si>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</si>
  <si>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</si>
  <si>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</si>
  <si>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</si>
  <si>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</si>
  <si>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</si>
  <si>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</si>
  <si>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</si>
  <si>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</si>
  <si>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</si>
  <si>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</si>
  <si>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</si>
  <si>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</si>
  <si>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</si>
  <si>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</si>
  <si>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</si>
  <si>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</si>
  <si>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</si>
  <si>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</si>
  <si>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</si>
  <si>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</si>
  <si>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</si>
  <si>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</si>
  <si>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</si>
  <si>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</si>
  <si>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</si>
  <si>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</si>
  <si>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</si>
  <si>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</si>
  <si>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</si>
  <si>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</si>
  <si>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</si>
  <si>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</si>
  <si>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</si>
  <si>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</si>
  <si>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</si>
  <si>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</si>
  <si>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</si>
  <si>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</si>
  <si>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</si>
  <si>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</si>
  <si>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</si>
  <si>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</si>
  <si>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</si>
  <si>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</si>
  <si>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</si>
  <si>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</si>
  <si>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</si>
  <si>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</si>
  <si>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</si>
  <si>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</si>
  <si>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</si>
  <si>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</si>
  <si>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</si>
  <si>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</si>
  <si>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</si>
  <si>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</si>
  <si>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</si>
  <si>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</si>
  <si>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</si>
  <si>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</si>
  <si>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</si>
  <si>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</si>
  <si>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</si>
  <si>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</si>
  <si>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</si>
  <si>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</si>
  <si>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</si>
  <si>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</si>
  <si>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</si>
  <si>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</si>
  <si>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</si>
  <si>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</si>
  <si>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</si>
  <si>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</si>
  <si>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</si>
  <si>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</si>
  <si>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</si>
  <si>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</si>
  <si>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</si>
  <si>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</si>
  <si>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</si>
  <si>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</si>
  <si>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</si>
  <si>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</si>
  <si>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</si>
  <si>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</si>
  <si>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</si>
  <si>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</si>
  <si>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</si>
  <si>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</si>
  <si>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</si>
  <si>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</si>
  <si>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</si>
  <si>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</si>
  <si>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</si>
  <si>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</si>
  <si>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</si>
  <si>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</si>
  <si>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</si>
  <si>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</si>
  <si>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</si>
  <si>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</si>
  <si>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</si>
  <si>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</si>
  <si>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</si>
  <si>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</si>
  <si>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</si>
  <si>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</si>
  <si>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</si>
  <si>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</si>
  <si>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</si>
  <si>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</si>
  <si>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</si>
  <si>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</si>
  <si>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</si>
  <si>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</si>
  <si>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</si>
  <si>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</si>
  <si>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</si>
  <si>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</si>
  <si>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</si>
  <si>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</si>
  <si>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</si>
  <si>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</si>
  <si>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</si>
  <si>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</si>
  <si>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</si>
  <si>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</si>
  <si>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</si>
  <si>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</si>
  <si>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</si>
  <si>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</si>
  <si>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</si>
  <si>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</si>
  <si>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</si>
  <si>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</si>
  <si>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</si>
  <si>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</si>
  <si>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</si>
  <si>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</si>
  <si>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</si>
  <si>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</si>
  <si>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</si>
  <si>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</si>
  <si>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</si>
  <si>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</si>
  <si>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</si>
  <si>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</si>
  <si>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</si>
  <si>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</si>
  <si>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</si>
  <si>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</si>
  <si>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</si>
  <si>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</si>
  <si>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</si>
  <si>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</si>
  <si>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</si>
  <si>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</si>
  <si>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</si>
  <si>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</si>
  <si>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</si>
  <si>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</si>
  <si>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</si>
  <si>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</si>
  <si>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</si>
  <si>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</si>
  <si>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</si>
  <si>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</si>
  <si>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</si>
  <si>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</si>
  <si>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</si>
  <si>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</si>
  <si>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</si>
  <si>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</si>
  <si>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</si>
  <si>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</si>
  <si>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</si>
  <si>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</si>
  <si>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</si>
  <si>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</si>
  <si>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</si>
  <si>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</si>
  <si>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</si>
  <si>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</si>
  <si>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</si>
  <si>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</si>
  <si>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</si>
  <si>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</si>
  <si>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</si>
  <si>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</si>
  <si>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</si>
  <si>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</si>
  <si>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</si>
  <si>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</si>
  <si>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</si>
  <si>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</si>
  <si>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</si>
  <si>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</si>
  <si>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</si>
  <si>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</si>
  <si>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</si>
  <si>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</si>
  <si>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</si>
  <si>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</si>
  <si>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</si>
  <si>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</si>
  <si>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</si>
  <si>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</si>
  <si>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</si>
  <si>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</si>
  <si>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</si>
  <si>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</si>
  <si>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</si>
  <si>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</si>
  <si>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</si>
  <si>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</si>
  <si>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</si>
  <si>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</si>
  <si>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</si>
  <si>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</si>
  <si>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</si>
  <si>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</si>
  <si>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</si>
  <si>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</si>
  <si>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</si>
  <si>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</si>
  <si>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</si>
  <si>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</si>
  <si>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</si>
  <si>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</si>
  <si>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</si>
  <si>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</si>
  <si>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</si>
  <si>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</si>
  <si>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</si>
  <si>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</si>
  <si>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</si>
  <si>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</si>
  <si>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</si>
  <si>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</si>
  <si>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</si>
  <si>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</si>
  <si>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</si>
  <si>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</si>
  <si>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</si>
  <si>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</si>
  <si>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</si>
  <si>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</si>
  <si>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</si>
  <si>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</si>
  <si>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</si>
  <si>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</si>
  <si>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</si>
  <si>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</si>
  <si>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</si>
  <si>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</si>
  <si>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</si>
  <si>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</si>
  <si>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</si>
  <si>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</si>
  <si>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</si>
  <si>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</si>
  <si>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</si>
  <si>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</si>
  <si>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</si>
  <si>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</si>
  <si>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</si>
  <si>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</si>
  <si>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</si>
  <si>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</si>
  <si>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</si>
  <si>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</si>
  <si>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</si>
  <si>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</si>
  <si>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</si>
  <si>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</si>
  <si>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</si>
  <si>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</si>
  <si>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</si>
  <si>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</si>
  <si>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</si>
  <si>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</si>
  <si>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</si>
  <si>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</si>
  <si>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</si>
  <si>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</si>
  <si>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</si>
  <si>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</si>
  <si>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</si>
  <si>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</si>
  <si>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</si>
  <si>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</si>
  <si>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</si>
  <si>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</si>
  <si>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</si>
  <si>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</si>
  <si>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</si>
  <si>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</si>
  <si>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</si>
  <si>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</si>
  <si>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</si>
  <si>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</si>
  <si>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</si>
  <si>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</si>
  <si>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</si>
  <si>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</si>
  <si>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</si>
  <si>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</si>
  <si>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</si>
  <si>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</si>
  <si>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</si>
  <si>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</si>
  <si>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</si>
  <si>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</si>
  <si>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</si>
  <si>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</si>
  <si>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</si>
  <si>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</si>
  <si>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</si>
  <si>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</si>
  <si>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</si>
  <si>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</si>
  <si>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</si>
  <si>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</si>
  <si>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</si>
  <si>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</si>
  <si>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</si>
  <si>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</si>
  <si>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</si>
  <si>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</si>
  <si>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</si>
  <si>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</si>
  <si>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</si>
  <si>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</si>
  <si>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</si>
  <si>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</si>
  <si>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</si>
  <si>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</si>
  <si>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</si>
  <si>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</si>
  <si>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</si>
  <si>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</si>
  <si>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</si>
  <si>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</si>
  <si>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</si>
  <si>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</si>
  <si>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</si>
  <si>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</si>
  <si>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</si>
  <si>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</si>
  <si>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</si>
  <si>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</si>
  <si>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</si>
  <si>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</si>
  <si>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</si>
  <si>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</si>
  <si>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</si>
  <si>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</si>
  <si>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</si>
  <si>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</si>
  <si>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</si>
  <si>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</si>
  <si>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</si>
  <si>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</si>
  <si>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</si>
  <si>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</si>
  <si>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</si>
  <si>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</si>
  <si>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</si>
  <si>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</si>
  <si>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</si>
  <si>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</si>
  <si>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</si>
  <si>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</si>
  <si>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</si>
  <si>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</si>
  <si>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</si>
  <si>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</si>
  <si>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</si>
  <si>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</si>
  <si>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</si>
  <si>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</si>
  <si>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</si>
  <si>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</si>
  <si>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</si>
  <si>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</si>
  <si>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</si>
  <si>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</si>
  <si>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</si>
  <si>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</si>
  <si>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</si>
  <si>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</si>
  <si>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</si>
  <si>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</si>
  <si>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</si>
  <si>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</si>
  <si>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</si>
  <si>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</si>
  <si>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</si>
  <si>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</si>
  <si>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</si>
  <si>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</si>
  <si>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</si>
  <si>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</si>
  <si>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</si>
  <si>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</si>
  <si>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</si>
  <si>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</si>
  <si>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</si>
  <si>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</si>
  <si>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</si>
  <si>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</si>
  <si>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</si>
  <si>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</si>
  <si>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</si>
  <si>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</si>
  <si>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</si>
  <si>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</si>
  <si>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</si>
  <si>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</si>
  <si>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</si>
  <si>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</si>
  <si>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</si>
  <si>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</si>
  <si>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</si>
  <si>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</si>
  <si>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</si>
  <si>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</si>
  <si>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</si>
  <si>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</si>
  <si>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</si>
  <si>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</si>
  <si>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</si>
  <si>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</si>
  <si>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</si>
  <si>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</si>
  <si>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</si>
  <si>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</si>
  <si>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</si>
  <si>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</si>
  <si>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</si>
  <si>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</si>
  <si>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</si>
  <si>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</si>
  <si>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</si>
  <si>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</si>
  <si>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</si>
  <si>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</si>
  <si>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</si>
  <si>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</si>
  <si>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</si>
  <si>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</si>
  <si>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</si>
  <si>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</si>
  <si>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</si>
  <si>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</si>
  <si>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</si>
  <si>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</si>
  <si>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</si>
  <si>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</si>
  <si>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</si>
  <si>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</si>
  <si>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</si>
  <si>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</si>
  <si>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</si>
  <si>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</si>
  <si>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</si>
  <si>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</si>
  <si>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</si>
  <si>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</si>
  <si>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</si>
  <si>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</si>
  <si>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</si>
  <si>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</si>
  <si>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</si>
  <si>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</si>
  <si>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</si>
  <si>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</si>
  <si>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</si>
  <si>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</si>
  <si>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</si>
  <si>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</si>
  <si>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</si>
  <si>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</si>
  <si>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</si>
  <si>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</si>
  <si>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</si>
  <si>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</si>
  <si>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</si>
  <si>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</si>
  <si>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</si>
  <si>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</si>
  <si>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</si>
  <si>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</si>
  <si>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</si>
  <si>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</si>
  <si>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</si>
  <si>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</si>
  <si>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</si>
  <si>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</si>
  <si>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</si>
  <si>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</si>
  <si>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</si>
  <si>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</si>
  <si>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</si>
  <si>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</si>
  <si>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</si>
  <si>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</si>
  <si>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</si>
  <si>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</si>
  <si>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</si>
  <si>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</si>
  <si>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</si>
  <si>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</si>
  <si>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</si>
  <si>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</si>
  <si>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</si>
  <si>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</si>
  <si>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</si>
  <si>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</si>
  <si>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</si>
  <si>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</si>
  <si>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</si>
  <si>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</si>
  <si>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</si>
  <si>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</si>
  <si>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</si>
  <si>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</si>
  <si>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</si>
  <si>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</si>
  <si>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</si>
  <si>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</si>
  <si>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</si>
  <si>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</si>
  <si>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</si>
  <si>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</si>
  <si>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</si>
  <si>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</si>
  <si>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</si>
  <si>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</si>
  <si>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</si>
  <si>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</si>
  <si>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</si>
  <si>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</si>
  <si>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</si>
  <si>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</si>
  <si>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</si>
  <si>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</si>
  <si>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</si>
  <si>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</si>
  <si>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</si>
  <si>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</si>
  <si>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</si>
  <si>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</si>
  <si>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</si>
  <si>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</si>
  <si>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</si>
  <si>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</si>
  <si>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</si>
  <si>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</si>
  <si>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</si>
  <si>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</si>
  <si>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</si>
  <si>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</si>
  <si>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</si>
  <si>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</si>
  <si>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</si>
  <si>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</si>
  <si>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</si>
  <si>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</si>
  <si>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</si>
  <si>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</si>
  <si>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</si>
  <si>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</si>
  <si>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</si>
  <si>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</si>
  <si>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</si>
  <si>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</si>
  <si>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</si>
  <si>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</si>
  <si>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</si>
  <si>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</si>
  <si>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</si>
  <si>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</si>
  <si>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</si>
  <si>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</si>
  <si>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</si>
  <si>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</si>
  <si>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</si>
  <si>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</si>
  <si>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</si>
  <si>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</si>
  <si>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</si>
  <si>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</si>
  <si>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</si>
  <si>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</si>
  <si>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</si>
  <si>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</si>
  <si>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</si>
  <si>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</si>
  <si>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</si>
  <si>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</si>
  <si>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</si>
  <si>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</si>
  <si>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</si>
  <si>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</si>
  <si>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</si>
  <si>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</si>
  <si>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</si>
  <si>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</si>
  <si>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</si>
  <si>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</si>
  <si>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</si>
  <si>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</si>
  <si>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</si>
  <si>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</si>
  <si>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</si>
  <si>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</si>
  <si>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</si>
  <si>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</si>
  <si>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</si>
  <si>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</si>
  <si>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</si>
  <si>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</si>
  <si>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</si>
  <si>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</si>
  <si>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</si>
  <si>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</si>
  <si>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</si>
  <si>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</si>
  <si>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</si>
  <si>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</si>
  <si>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</si>
  <si>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</si>
  <si>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</si>
  <si>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</si>
  <si>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</si>
  <si>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</si>
  <si>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</si>
  <si>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</si>
  <si>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</si>
  <si>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</si>
  <si>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</si>
  <si>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</si>
  <si>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</si>
  <si>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</si>
  <si>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</si>
  <si>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</si>
  <si>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</si>
  <si>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</si>
  <si>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</si>
  <si>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</si>
  <si>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</si>
  <si>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</si>
  <si>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</si>
  <si>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</si>
  <si>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</si>
  <si>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</si>
  <si>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</si>
  <si>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</si>
  <si>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</si>
  <si>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</si>
  <si>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</si>
  <si>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</si>
  <si>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</si>
  <si>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</si>
  <si>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</si>
  <si>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</si>
  <si>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</si>
  <si>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</si>
  <si>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</si>
  <si>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</si>
  <si>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</si>
  <si>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</si>
  <si>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</si>
  <si>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</si>
  <si>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</si>
  <si>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</si>
  <si>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</si>
  <si>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</si>
  <si>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</si>
  <si>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</si>
  <si>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</si>
  <si>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</si>
  <si>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</si>
  <si>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</si>
  <si>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</si>
  <si>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</si>
  <si>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</si>
  <si>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</si>
  <si>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</si>
  <si>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</si>
  <si>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</si>
  <si>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</si>
  <si>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</si>
  <si>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</si>
  <si>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</si>
  <si>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</si>
  <si>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</si>
  <si>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</si>
  <si>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</si>
  <si>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</si>
  <si>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</si>
  <si>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</si>
  <si>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</si>
  <si>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</si>
  <si>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</si>
  <si>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</si>
  <si>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</si>
  <si>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</si>
  <si>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</si>
  <si>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</si>
  <si>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</si>
  <si>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</si>
  <si>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</si>
  <si>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</si>
  <si>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</si>
  <si>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</si>
  <si>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</si>
  <si>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</si>
  <si>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</si>
  <si>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</si>
  <si>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</si>
  <si>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</si>
  <si>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</si>
  <si>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</si>
  <si>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</si>
  <si>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</si>
  <si>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</si>
  <si>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</si>
  <si>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</si>
  <si>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</si>
  <si>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</si>
  <si>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</si>
  <si>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</si>
  <si>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</si>
  <si>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</si>
  <si>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</si>
  <si>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</si>
  <si>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</si>
  <si>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</si>
  <si>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</si>
  <si>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</si>
  <si>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</si>
  <si>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</si>
  <si>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</si>
  <si>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</si>
  <si>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</si>
  <si>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</si>
  <si>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</si>
  <si>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</si>
  <si>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</si>
  <si>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</si>
  <si>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</si>
  <si>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</si>
  <si>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</si>
  <si>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</si>
  <si>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</si>
  <si>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</si>
  <si>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</si>
  <si>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</si>
  <si>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</si>
  <si>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</si>
  <si>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</si>
  <si>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</si>
  <si>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</si>
  <si>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</si>
  <si>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</si>
  <si>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</si>
  <si>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</si>
  <si>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</si>
  <si>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</si>
  <si>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</si>
  <si>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</si>
  <si>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</si>
  <si>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</si>
  <si>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</si>
  <si>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</si>
  <si>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</si>
  <si>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</si>
  <si>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</si>
  <si>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</si>
  <si>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</si>
  <si>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</si>
  <si>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</si>
  <si>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</si>
  <si>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</si>
  <si>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</si>
  <si>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</si>
  <si>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</si>
  <si>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</si>
  <si>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</si>
  <si>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</si>
  <si>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</si>
  <si>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</si>
  <si>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</si>
  <si>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</si>
  <si>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</si>
  <si>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</si>
  <si>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</si>
  <si>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</si>
  <si>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</si>
  <si>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</si>
  <si>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</si>
  <si>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</si>
  <si>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</si>
  <si>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</si>
  <si>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</si>
  <si>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</si>
  <si>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</si>
  <si>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</si>
  <si>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</si>
  <si>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</si>
  <si>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</si>
  <si>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</si>
  <si>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</si>
  <si>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</si>
  <si>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</si>
  <si>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</si>
  <si>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</si>
  <si>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</si>
  <si>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</si>
  <si>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</si>
  <si>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</si>
  <si>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</si>
  <si>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</si>
  <si>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</si>
  <si>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</si>
  <si>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</si>
  <si>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</si>
  <si>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</si>
  <si>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</si>
  <si>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</si>
  <si>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</si>
  <si>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</si>
  <si>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</si>
  <si>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</si>
  <si>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</si>
  <si>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</si>
  <si>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</si>
  <si>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</si>
  <si>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</si>
  <si>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</si>
  <si>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</si>
  <si>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</si>
  <si>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</si>
  <si>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</si>
  <si>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</si>
  <si>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</si>
  <si>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</si>
  <si>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</si>
  <si>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</si>
  <si>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</si>
  <si>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</si>
  <si>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</si>
  <si>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</si>
  <si>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</si>
  <si>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</si>
  <si>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</si>
  <si>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</si>
  <si>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</si>
  <si>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</si>
  <si>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</si>
  <si>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</si>
  <si>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</si>
  <si>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</si>
  <si>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</si>
  <si>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</si>
  <si>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</si>
  <si>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</si>
  <si>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</si>
  <si>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</si>
  <si>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</si>
  <si>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</si>
  <si>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</si>
  <si>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</si>
  <si>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</si>
  <si>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</si>
  <si>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</si>
  <si>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</si>
  <si>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</si>
  <si>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</si>
  <si>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</si>
  <si>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</si>
  <si>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</si>
  <si>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</si>
  <si>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</si>
  <si>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</si>
  <si>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</si>
  <si>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</si>
  <si>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</si>
  <si>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</si>
  <si>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</si>
  <si>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</si>
  <si>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</si>
  <si>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</si>
  <si>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</si>
  <si>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</si>
  <si>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</si>
  <si>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</si>
  <si>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</si>
  <si>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</si>
  <si>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</si>
  <si>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</si>
  <si>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</si>
  <si>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</si>
  <si>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</si>
  <si>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</si>
  <si>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</si>
  <si>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</si>
  <si>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</si>
  <si>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</si>
  <si>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</si>
  <si>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</si>
  <si>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</si>
  <si>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</si>
  <si>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</si>
  <si>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</si>
  <si>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</si>
  <si>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</si>
  <si>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</si>
  <si>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</si>
  <si>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</si>
  <si>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</si>
  <si>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</si>
  <si>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</si>
  <si>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</si>
  <si>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</si>
  <si>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</si>
  <si>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</si>
  <si>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</si>
  <si>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</si>
  <si>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</si>
  <si>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</si>
  <si>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</si>
  <si>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</si>
  <si>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</si>
  <si>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</si>
  <si>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</si>
  <si>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</si>
  <si>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</si>
  <si>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</si>
  <si>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</si>
  <si>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</si>
  <si>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</si>
  <si>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</si>
  <si>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</si>
  <si>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</si>
  <si>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</si>
  <si>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</si>
  <si>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</si>
  <si>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</si>
  <si>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</si>
  <si>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</si>
  <si>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</si>
  <si>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</si>
  <si>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</si>
  <si>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</si>
  <si>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</si>
  <si>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</si>
  <si>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</si>
  <si>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</si>
  <si>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</si>
  <si>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</si>
  <si>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</si>
  <si>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</si>
  <si>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</si>
  <si>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</si>
  <si>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</si>
  <si>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</si>
  <si>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</si>
  <si>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</si>
  <si>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</si>
  <si>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</si>
  <si>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</si>
  <si>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</si>
  <si>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</si>
  <si>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</si>
  <si>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</si>
  <si>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</si>
  <si>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</si>
  <si>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</si>
  <si>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</si>
  <si>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</si>
  <si>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</si>
  <si>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</si>
  <si>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</si>
  <si>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</si>
  <si>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</si>
  <si>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</si>
  <si>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</si>
  <si>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</si>
  <si>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</si>
  <si>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</si>
  <si>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</si>
  <si>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</si>
  <si>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</si>
  <si>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</si>
  <si>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</si>
  <si>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</si>
  <si>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</si>
  <si>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</si>
  <si>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</si>
  <si>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</si>
  <si>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</si>
  <si>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</si>
  <si>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</si>
  <si>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</si>
  <si>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</si>
  <si>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</si>
  <si>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</si>
  <si>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</si>
  <si>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</si>
  <si>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</si>
  <si>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</si>
  <si>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</si>
  <si>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</si>
  <si>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</si>
  <si>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</si>
  <si>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</si>
  <si>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</si>
  <si>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</si>
  <si>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</si>
  <si>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</si>
  <si>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</si>
  <si>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</si>
  <si>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</si>
  <si>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</si>
  <si>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</si>
  <si>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</si>
  <si>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</si>
  <si>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</si>
  <si>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</si>
  <si>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</si>
  <si>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</si>
  <si>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</si>
  <si>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</si>
  <si>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</si>
  <si>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</si>
  <si>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</si>
  <si>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</si>
  <si>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</si>
  <si>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</si>
  <si>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</si>
  <si>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</si>
  <si>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</si>
  <si>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</si>
  <si>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</si>
  <si>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</si>
  <si>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</si>
  <si>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</si>
  <si>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</si>
  <si>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</si>
  <si>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</si>
  <si>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</si>
  <si>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</si>
  <si>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</si>
  <si>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</si>
  <si>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</si>
  <si>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</si>
  <si>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</si>
  <si>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</si>
  <si>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</si>
  <si>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</si>
  <si>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</si>
  <si>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</si>
  <si>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</si>
  <si>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</si>
  <si>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</si>
  <si>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</si>
  <si>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</si>
  <si>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</si>
  <si>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</si>
  <si>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</si>
  <si>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</si>
  <si>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</si>
  <si>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</si>
  <si>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</si>
  <si>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</si>
  <si>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</si>
  <si>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</si>
  <si>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</si>
  <si>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</si>
  <si>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</si>
  <si>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</si>
  <si>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</si>
  <si>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</si>
  <si>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</si>
  <si>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</si>
  <si>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</si>
  <si>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</si>
  <si>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</si>
  <si>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</si>
  <si>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</si>
  <si>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</si>
  <si>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</si>
  <si>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</si>
  <si>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</si>
  <si>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</si>
  <si>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</si>
  <si>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</si>
  <si>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</si>
  <si>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</si>
  <si>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</si>
  <si>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</si>
  <si>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</si>
  <si>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</si>
  <si>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</si>
  <si>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</si>
  <si>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</si>
  <si>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</si>
  <si>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</si>
  <si>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</si>
  <si>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</si>
  <si>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</si>
  <si>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</si>
  <si>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</si>
  <si>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</si>
  <si>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</si>
  <si>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</si>
  <si>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</si>
  <si>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</si>
  <si>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</si>
  <si>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</si>
  <si>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</si>
  <si>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</si>
  <si>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</si>
  <si>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</si>
  <si>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</si>
  <si>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</si>
  <si>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</si>
  <si>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</si>
  <si>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</si>
  <si>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</si>
  <si>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</si>
  <si>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</si>
  <si>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</si>
  <si>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</si>
  <si>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</si>
  <si>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</si>
  <si>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</si>
  <si>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</si>
  <si>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</si>
  <si>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</si>
  <si>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</si>
  <si>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</si>
  <si>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</si>
  <si>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</si>
  <si>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</si>
  <si>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</si>
  <si>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</si>
  <si>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</si>
  <si>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</si>
  <si>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</si>
  <si>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</si>
  <si>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</si>
  <si>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</si>
  <si>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</si>
  <si>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</si>
  <si>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</si>
  <si>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</si>
  <si>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</si>
  <si>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</si>
  <si>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</si>
  <si>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</si>
  <si>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</si>
  <si>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</si>
  <si>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</si>
  <si>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</si>
  <si>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</si>
  <si>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</si>
  <si>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</si>
  <si>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</si>
  <si>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</si>
  <si>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</si>
  <si>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</si>
  <si>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</si>
  <si>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</si>
  <si>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</si>
  <si>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</si>
  <si>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</si>
  <si>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</si>
  <si>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</si>
  <si>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</si>
  <si>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</si>
  <si>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</si>
  <si>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</si>
  <si>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</si>
  <si>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</si>
  <si>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</si>
  <si>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</si>
  <si>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</si>
  <si>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</si>
  <si>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</si>
  <si>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</si>
  <si>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</si>
  <si>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</si>
  <si>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</si>
  <si>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</si>
  <si>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</si>
  <si>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</si>
  <si>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</si>
  <si>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</si>
  <si>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</si>
  <si>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</si>
  <si>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</si>
  <si>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</si>
  <si>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</si>
  <si>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</si>
  <si>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</si>
  <si>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</si>
  <si>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</si>
  <si>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</si>
  <si>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</si>
  <si>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</si>
  <si>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</si>
  <si>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</si>
  <si>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</si>
  <si>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</si>
  <si>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</si>
  <si>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</si>
  <si>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</si>
  <si>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</si>
  <si>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</si>
  <si>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</si>
  <si>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</si>
  <si>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</si>
  <si>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</si>
  <si>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</si>
  <si>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</si>
  <si>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</si>
  <si>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</si>
  <si>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</si>
  <si>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</si>
  <si>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</si>
  <si>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</si>
  <si>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</si>
  <si>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</si>
  <si>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</si>
  <si>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</si>
  <si>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</si>
  <si>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</si>
  <si>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</si>
  <si>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</si>
  <si>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</si>
  <si>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</si>
  <si>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</si>
  <si>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</si>
  <si>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</si>
  <si>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</si>
  <si>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</si>
  <si>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</si>
  <si>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</si>
  <si>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</si>
  <si>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</si>
  <si>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</si>
  <si>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</si>
  <si>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</si>
  <si>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</si>
  <si>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</si>
  <si>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</si>
  <si>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</si>
  <si>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</si>
  <si>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</si>
  <si>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</si>
  <si>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</si>
  <si>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</si>
  <si>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</si>
  <si>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</si>
  <si>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</si>
  <si>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</si>
  <si>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</si>
  <si>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</si>
  <si>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</si>
  <si>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</si>
  <si>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</si>
  <si>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</si>
  <si>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</si>
  <si>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</si>
  <si>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</si>
  <si>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</si>
  <si>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</si>
  <si>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</si>
  <si>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</si>
  <si>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</si>
  <si>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</si>
  <si>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</si>
  <si>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</si>
  <si>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</si>
  <si>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</si>
  <si>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</si>
  <si>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</si>
  <si>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</si>
  <si>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</si>
  <si>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</si>
  <si>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</si>
  <si>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</si>
  <si>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</si>
  <si>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</si>
  <si>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</si>
  <si>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</si>
  <si>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</si>
  <si>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</si>
  <si>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</si>
  <si>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</si>
  <si>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</si>
  <si>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</si>
  <si>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</si>
  <si>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</si>
  <si>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</si>
  <si>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</si>
  <si>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</si>
  <si>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</si>
  <si>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</si>
  <si>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</si>
  <si>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</si>
  <si>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</si>
  <si>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</si>
  <si>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</si>
  <si>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</si>
  <si>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</si>
  <si>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</si>
  <si>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</si>
  <si>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</si>
  <si>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</si>
  <si>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</si>
  <si>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</si>
  <si>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</si>
  <si>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</si>
  <si>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</si>
  <si>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</si>
  <si>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</si>
  <si>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</si>
  <si>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</si>
  <si>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</si>
  <si>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</si>
  <si>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</si>
  <si>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</si>
  <si>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</si>
  <si>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</si>
  <si>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</si>
  <si>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</si>
  <si>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</si>
  <si>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</si>
  <si>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</si>
  <si>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</si>
  <si>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</si>
  <si>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</si>
  <si>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</si>
  <si>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</si>
  <si>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</si>
  <si>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</si>
  <si>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</si>
  <si>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</si>
  <si>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</si>
  <si>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</si>
  <si>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</si>
  <si>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</si>
  <si>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</si>
  <si>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</si>
  <si>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</si>
  <si>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</si>
  <si>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</si>
  <si>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</si>
  <si>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</si>
  <si>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</si>
  <si>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</si>
  <si>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</si>
  <si>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</si>
  <si>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</si>
  <si>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</si>
  <si>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</si>
  <si>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</si>
  <si>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</si>
  <si>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</si>
  <si>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</si>
  <si>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</si>
  <si>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</si>
  <si>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</si>
  <si>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</si>
  <si>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</si>
  <si>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</si>
  <si>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</si>
  <si>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</si>
  <si>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</si>
  <si>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</si>
  <si>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</si>
  <si>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</si>
  <si>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</si>
  <si>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</si>
  <si>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</si>
  <si>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</si>
  <si>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</si>
  <si>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</si>
  <si>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</si>
  <si>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</si>
  <si>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</si>
  <si>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</si>
  <si>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</si>
  <si>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</si>
  <si>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</si>
  <si>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</si>
  <si>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</si>
  <si>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</si>
  <si>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</si>
  <si>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</si>
  <si>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</si>
  <si>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</si>
  <si>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</si>
  <si>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</si>
  <si>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</si>
  <si>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</si>
  <si>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</si>
  <si>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</si>
  <si>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</si>
  <si>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</si>
  <si>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</si>
  <si>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</si>
  <si>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</si>
  <si>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</si>
  <si>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</si>
  <si>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</si>
  <si>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</si>
  <si>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</si>
  <si>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</si>
  <si>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</si>
  <si>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</si>
  <si>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</si>
  <si>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</si>
  <si>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</si>
  <si>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</si>
  <si>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</si>
  <si>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</si>
  <si>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</si>
  <si>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</si>
  <si>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</si>
  <si>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</si>
  <si>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</si>
  <si>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</si>
  <si>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</si>
  <si>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</si>
  <si>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</si>
  <si>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</si>
  <si>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</si>
  <si>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</si>
  <si>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</si>
  <si>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</si>
  <si>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</si>
  <si>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</si>
  <si>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</si>
  <si>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</si>
  <si>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</si>
  <si>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</si>
  <si>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</si>
  <si>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</si>
  <si>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</si>
  <si>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</si>
  <si>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</si>
  <si>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</si>
  <si>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</si>
  <si>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</si>
  <si>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</si>
  <si>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</si>
  <si>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</si>
  <si>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</si>
  <si>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</si>
  <si>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</si>
  <si>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</si>
  <si>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</si>
  <si>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</si>
  <si>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</si>
  <si>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</si>
  <si>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</si>
  <si>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</si>
  <si>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</si>
  <si>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</si>
  <si>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</si>
  <si>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</si>
  <si>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</si>
  <si>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</si>
  <si>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</si>
  <si>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</si>
  <si>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</si>
  <si>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</si>
  <si>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</si>
  <si>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</si>
  <si>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</si>
  <si>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</si>
  <si>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</si>
  <si>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</si>
  <si>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</si>
  <si>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</si>
  <si>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</si>
  <si>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</si>
  <si>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</si>
  <si>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</si>
  <si>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</si>
  <si>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</si>
  <si>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</si>
  <si>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</si>
  <si>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</si>
  <si>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</si>
  <si>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</si>
  <si>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</si>
  <si>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</si>
  <si>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</si>
  <si>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</si>
  <si>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</si>
  <si>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</si>
  <si>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</si>
  <si>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</si>
  <si>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</si>
  <si>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</si>
  <si>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</si>
  <si>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</si>
  <si>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</si>
  <si>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</si>
  <si>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</si>
  <si>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</si>
  <si>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</si>
  <si>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</si>
  <si>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</si>
  <si>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</si>
  <si>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</si>
  <si>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</si>
  <si>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</si>
  <si>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</si>
  <si>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</si>
  <si>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</si>
  <si>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</si>
  <si>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</si>
  <si>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</si>
  <si>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</si>
  <si>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</si>
  <si>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</si>
  <si>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</si>
  <si>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</si>
  <si>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</si>
  <si>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</si>
  <si>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</si>
  <si>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</si>
  <si>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</si>
  <si>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</si>
  <si>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</si>
  <si>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</si>
  <si>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</si>
  <si>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</si>
  <si>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</si>
  <si>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</si>
  <si>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</si>
  <si>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</si>
  <si>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</si>
  <si>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</si>
  <si>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</si>
  <si>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</si>
  <si>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</si>
  <si>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</si>
  <si>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</si>
  <si>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</si>
  <si>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</si>
  <si>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</si>
  <si>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</si>
  <si>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</si>
  <si>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</si>
  <si>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</si>
  <si>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</si>
  <si>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</si>
  <si>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</si>
  <si>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</si>
  <si>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</si>
  <si>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</si>
  <si>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</si>
  <si>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</si>
  <si>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</si>
  <si>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</si>
  <si>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</si>
  <si>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</si>
  <si>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</si>
  <si>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</si>
  <si>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</si>
  <si>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</si>
  <si>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</si>
  <si>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</si>
  <si>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</si>
  <si>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</si>
  <si>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</si>
  <si>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</si>
  <si>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</si>
  <si>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</si>
  <si>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</si>
  <si>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</si>
  <si>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</si>
  <si>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</si>
  <si>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</si>
  <si>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</si>
  <si>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</si>
  <si>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</si>
  <si>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</si>
  <si>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</si>
  <si>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</si>
  <si>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</si>
  <si>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</si>
  <si>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</si>
  <si>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</si>
  <si>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</si>
  <si>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</si>
  <si>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</si>
  <si>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</si>
  <si>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</si>
  <si>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</si>
  <si>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</si>
  <si>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</si>
  <si>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</si>
  <si>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</si>
  <si>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</si>
  <si>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</si>
  <si>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</si>
  <si>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</si>
  <si>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</si>
  <si>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</si>
  <si>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</si>
  <si>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</si>
  <si>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</si>
  <si>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</si>
  <si>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</si>
  <si>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</si>
  <si>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</si>
  <si>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</si>
  <si>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</si>
  <si>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</si>
  <si>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</si>
  <si>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</si>
  <si>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</si>
  <si>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</si>
  <si>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</si>
  <si>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</si>
  <si>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</si>
  <si>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</si>
  <si>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</si>
  <si>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</si>
  <si>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</si>
  <si>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</si>
  <si>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</si>
  <si>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</si>
  <si>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</si>
  <si>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</si>
  <si>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</si>
  <si>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</si>
  <si>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</si>
  <si>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</si>
  <si>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</si>
  <si>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</si>
  <si>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</si>
  <si>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</si>
  <si>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</si>
  <si>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</si>
  <si>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</si>
  <si>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</si>
  <si>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</si>
  <si>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</si>
  <si>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</si>
  <si>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</si>
  <si>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</si>
  <si>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</si>
  <si>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</si>
  <si>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</si>
  <si>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</si>
  <si>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</si>
  <si>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</si>
  <si>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</si>
  <si>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</si>
  <si>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</si>
  <si>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</si>
  <si>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</si>
  <si>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</si>
  <si>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</si>
  <si>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</si>
  <si>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</si>
  <si>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</si>
  <si>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</si>
  <si>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</si>
  <si>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</si>
  <si>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</si>
  <si>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</si>
  <si>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</si>
  <si>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</si>
  <si>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</si>
  <si>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</si>
  <si>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</si>
  <si>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</si>
  <si>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</si>
  <si>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</si>
  <si>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</si>
  <si>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</si>
  <si>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</si>
  <si>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</si>
  <si>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</si>
  <si>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</si>
  <si>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</si>
  <si>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</si>
  <si>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</si>
  <si>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</si>
  <si>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</si>
  <si>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</si>
  <si>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</si>
  <si>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</si>
  <si>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</si>
  <si>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</si>
  <si>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</si>
  <si>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</si>
  <si>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</si>
  <si>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</si>
  <si>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</si>
  <si>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</si>
  <si>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</si>
  <si>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</si>
  <si>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</si>
  <si>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</si>
  <si>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</si>
  <si>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</si>
  <si>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</si>
  <si>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</si>
  <si>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</si>
  <si>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</si>
  <si>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</si>
  <si>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</si>
  <si>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</si>
  <si>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</si>
  <si>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</si>
  <si>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</si>
  <si>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</si>
  <si>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</si>
  <si>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</si>
  <si>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</si>
  <si>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</si>
  <si>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</si>
  <si>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</si>
  <si>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</si>
  <si>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</si>
  <si>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</si>
  <si>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</si>
  <si>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</si>
  <si>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</si>
  <si>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</si>
  <si>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</si>
  <si>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</si>
  <si>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</si>
  <si>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</si>
  <si>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</si>
  <si>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</si>
  <si>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</si>
  <si>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</si>
  <si>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</si>
  <si>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</si>
  <si>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</si>
  <si>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</si>
  <si>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</si>
  <si>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</si>
  <si>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</si>
  <si>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</si>
  <si>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</si>
  <si>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</si>
  <si>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</si>
  <si>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</si>
  <si>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</si>
  <si>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</si>
  <si>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</si>
  <si>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</si>
  <si>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</si>
  <si>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</si>
  <si>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</si>
  <si>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</si>
  <si>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</si>
  <si>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</si>
  <si>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</si>
  <si>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</si>
  <si>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</si>
  <si>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</si>
  <si>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</si>
  <si>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</si>
  <si>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</si>
  <si>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</si>
  <si>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</si>
  <si>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</si>
  <si>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</si>
  <si>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</si>
  <si>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</si>
  <si>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</si>
  <si>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</si>
  <si>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</si>
  <si>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</si>
  <si>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</si>
  <si>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</si>
  <si>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</si>
  <si>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</si>
  <si>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</si>
  <si>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</si>
  <si>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</si>
  <si>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</si>
  <si>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</si>
  <si>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</si>
  <si>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</si>
  <si>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</si>
  <si>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</si>
  <si>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</si>
  <si>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</si>
  <si>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</si>
  <si>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</si>
  <si>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</si>
  <si>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</si>
  <si>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</si>
  <si>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</si>
  <si>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</si>
  <si>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</si>
  <si>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</si>
  <si>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</si>
  <si>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</si>
  <si>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</si>
  <si>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</si>
  <si>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</si>
  <si>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</si>
  <si>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</si>
  <si>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</si>
  <si>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</si>
  <si>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</si>
  <si>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</si>
  <si>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</si>
  <si>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</si>
  <si>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</si>
  <si>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</si>
  <si>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</si>
  <si>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</si>
  <si>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</si>
  <si>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</si>
  <si>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</si>
  <si>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</si>
  <si>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</si>
  <si>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</si>
  <si>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</si>
  <si>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</si>
  <si>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</si>
  <si>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</si>
  <si>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</si>
  <si>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</si>
  <si>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</si>
  <si>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</si>
  <si>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</si>
  <si>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</si>
  <si>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</si>
  <si>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</si>
  <si>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</si>
  <si>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</si>
  <si>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</si>
  <si>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</si>
  <si>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</si>
  <si>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</si>
  <si>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</si>
  <si>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</si>
  <si>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</si>
  <si>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</si>
  <si>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</si>
  <si>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</si>
  <si>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</si>
  <si>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</si>
  <si>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</si>
  <si>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</si>
  <si>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</si>
  <si>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</si>
  <si>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</si>
  <si>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</si>
  <si>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</si>
  <si>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</si>
  <si>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</si>
  <si>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</si>
  <si>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</si>
  <si>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</si>
  <si>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</si>
  <si>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</si>
  <si>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</si>
  <si>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</si>
  <si>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</si>
  <si>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</si>
  <si>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</si>
  <si>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</si>
  <si>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</si>
  <si>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</si>
  <si>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</si>
  <si>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</si>
  <si>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</si>
  <si>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</si>
  <si>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</si>
  <si>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</si>
  <si>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</si>
  <si>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</si>
  <si>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</si>
  <si>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</si>
  <si>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</si>
  <si>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</si>
  <si>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</si>
  <si>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</si>
  <si>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</si>
  <si>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</si>
  <si>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</si>
  <si>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</si>
  <si>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</si>
  <si>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</si>
  <si>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</si>
  <si>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</si>
  <si>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</si>
  <si>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</si>
  <si>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</si>
  <si>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</si>
  <si>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</si>
  <si>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</si>
  <si>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</si>
  <si>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</si>
  <si>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</si>
  <si>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</si>
  <si>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</si>
  <si>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</si>
  <si>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</si>
  <si>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</si>
  <si>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</si>
  <si>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</si>
  <si>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</si>
  <si>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</si>
  <si>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</si>
  <si>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</si>
  <si>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</si>
  <si>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</si>
  <si>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</si>
  <si>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</si>
  <si>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</si>
  <si>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</si>
  <si>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</si>
  <si>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</si>
  <si>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</si>
  <si>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</si>
  <si>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</si>
  <si>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</si>
  <si>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</si>
  <si>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</si>
  <si>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</si>
  <si>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</si>
  <si>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</si>
  <si>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</si>
  <si>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</si>
  <si>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</si>
  <si>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</si>
  <si>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</si>
  <si>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</si>
  <si>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</si>
  <si>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</si>
  <si>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</si>
  <si>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</si>
  <si>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</si>
  <si>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</si>
  <si>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</si>
  <si>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</si>
  <si>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</si>
  <si>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</si>
  <si>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</si>
  <si>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</si>
  <si>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</si>
  <si>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</si>
  <si>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</si>
  <si>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</si>
  <si>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</si>
  <si>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</si>
  <si>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</si>
  <si>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</si>
  <si>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</si>
  <si>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</si>
  <si>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</si>
  <si>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</si>
  <si>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</si>
  <si>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</si>
  <si>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</si>
  <si>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</si>
  <si>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</si>
  <si>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</si>
  <si>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</si>
  <si>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</si>
  <si>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</si>
  <si>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</si>
  <si>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</si>
  <si>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</si>
  <si>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</si>
  <si>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</si>
  <si>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</si>
  <si>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</si>
  <si>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</si>
  <si>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</si>
  <si>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</si>
  <si>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</si>
  <si>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</si>
  <si>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</si>
  <si>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</si>
  <si>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</si>
  <si>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</si>
  <si>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</si>
  <si>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</si>
  <si>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</si>
  <si>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</si>
  <si>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</si>
  <si>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</si>
  <si>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</si>
  <si>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</si>
  <si>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</si>
  <si>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</si>
  <si>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</si>
  <si>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</si>
  <si>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</si>
  <si>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</si>
  <si>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</si>
  <si>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</si>
  <si>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</si>
  <si>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</si>
  <si>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</si>
  <si>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</si>
  <si>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</si>
  <si>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</si>
  <si>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</si>
  <si>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</si>
  <si>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</si>
  <si>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</si>
  <si>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</si>
  <si>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</si>
  <si>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</si>
  <si>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</si>
  <si>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</si>
  <si>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</si>
  <si>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</si>
  <si>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</si>
  <si>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</si>
  <si>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</si>
  <si>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</si>
  <si>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</si>
  <si>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</si>
  <si>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</si>
  <si>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</si>
  <si>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</si>
  <si>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</si>
  <si>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</si>
  <si>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</si>
  <si>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</si>
  <si>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</si>
  <si>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</si>
  <si>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</si>
  <si>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</si>
  <si>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</si>
  <si>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</si>
  <si>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</si>
  <si>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</si>
  <si>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</si>
  <si>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</si>
  <si>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</si>
  <si>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</si>
  <si>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</si>
  <si>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</si>
  <si>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</si>
  <si>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</si>
  <si>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</si>
  <si>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</si>
  <si>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</si>
  <si>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</si>
  <si>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</si>
  <si>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</si>
  <si>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</si>
  <si>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</si>
  <si>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</si>
  <si>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</si>
  <si>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</si>
  <si>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</si>
  <si>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</si>
  <si>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</si>
  <si>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</si>
  <si>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</si>
  <si>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</si>
  <si>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</si>
  <si>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</si>
  <si>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</si>
  <si>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</si>
  <si>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</si>
  <si>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</si>
  <si>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</si>
  <si>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</si>
  <si>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</si>
  <si>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</si>
  <si>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</si>
  <si>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</si>
  <si>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</si>
  <si>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</si>
  <si>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</si>
  <si>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</si>
  <si>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</si>
  <si>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</si>
  <si>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</si>
  <si>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</si>
  <si>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</si>
  <si>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</si>
  <si>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</si>
  <si>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</si>
  <si>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</si>
  <si>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</si>
  <si>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</si>
  <si>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</si>
  <si>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</si>
  <si>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</si>
  <si>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</si>
  <si>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</si>
  <si>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</si>
  <si>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</si>
  <si>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</si>
  <si>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</si>
  <si>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</si>
  <si>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</si>
  <si>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</si>
  <si>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</si>
  <si>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</si>
  <si>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</si>
  <si>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</si>
  <si>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</si>
  <si>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</si>
  <si>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</si>
  <si>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</si>
  <si>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</si>
  <si>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</si>
  <si>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</si>
  <si>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</si>
  <si>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</si>
  <si>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</si>
  <si>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</si>
  <si>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</si>
  <si>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</si>
  <si>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</si>
  <si>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</si>
  <si>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</si>
  <si>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</si>
  <si>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</si>
  <si>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</si>
  <si>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</si>
  <si>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</si>
  <si>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</si>
  <si>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</si>
  <si>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</si>
  <si>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</si>
  <si>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</si>
  <si>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</si>
  <si>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</si>
  <si>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</si>
  <si>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</si>
  <si>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</si>
  <si>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</si>
  <si>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</si>
  <si>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</si>
  <si>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</si>
  <si>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</si>
  <si>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</si>
  <si>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</si>
  <si>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</si>
  <si>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</si>
  <si>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</si>
  <si>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</si>
  <si>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</si>
  <si>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</si>
  <si>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</si>
  <si>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</si>
  <si>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</si>
  <si>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</si>
  <si>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</si>
  <si>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</si>
  <si>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</si>
  <si>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</si>
  <si>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</si>
  <si>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</si>
  <si>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</si>
  <si>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</si>
  <si>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</si>
  <si>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</si>
  <si>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</si>
  <si>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</si>
  <si>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</si>
  <si>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</si>
  <si>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</si>
  <si>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</si>
  <si>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</si>
  <si>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</si>
  <si>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</si>
  <si>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</si>
  <si>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</si>
  <si>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</si>
  <si>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</si>
  <si>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</si>
  <si>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</si>
  <si>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</si>
  <si>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</si>
  <si>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</si>
  <si>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</si>
  <si>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</si>
  <si>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</si>
  <si>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</si>
  <si>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</si>
  <si>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</si>
  <si>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</si>
  <si>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</si>
  <si>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</si>
  <si>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</si>
  <si>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</si>
  <si>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</si>
  <si>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</si>
  <si>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</si>
  <si>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</si>
  <si>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</si>
  <si>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</si>
  <si>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</si>
  <si>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</si>
  <si>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</si>
  <si>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</si>
  <si>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</si>
  <si>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</si>
  <si>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</si>
  <si>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</si>
  <si>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</si>
  <si>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</si>
  <si>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</si>
  <si>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</si>
  <si>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</si>
  <si>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</si>
  <si>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</si>
  <si>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</si>
  <si>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</si>
  <si>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</si>
  <si>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</si>
  <si>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</si>
  <si>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</si>
  <si>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</si>
  <si>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</si>
  <si>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</si>
  <si>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</si>
  <si>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</si>
  <si>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</si>
  <si>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</si>
  <si>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</si>
  <si>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</si>
  <si>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</si>
  <si>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</si>
  <si>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</si>
  <si>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</si>
  <si>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</si>
  <si>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</si>
  <si>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</si>
  <si>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</si>
  <si>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</si>
  <si>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</si>
  <si>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</si>
  <si>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</si>
  <si>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</si>
  <si>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</si>
  <si>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</si>
  <si>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</si>
  <si>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</si>
  <si>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</si>
  <si>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</si>
  <si>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</si>
  <si>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</si>
  <si>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</si>
  <si>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</si>
  <si>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</si>
  <si>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</si>
  <si>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</si>
  <si>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</si>
  <si>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</si>
  <si>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</si>
  <si>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</si>
  <si>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</si>
  <si>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</si>
  <si>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</si>
  <si>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</si>
  <si>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</si>
  <si>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</si>
  <si>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</si>
  <si>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</si>
  <si>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</si>
  <si>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</si>
  <si>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</si>
  <si>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</si>
  <si>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</si>
  <si>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</si>
  <si>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</si>
  <si>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</si>
  <si>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</si>
  <si>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</si>
  <si>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</si>
  <si>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</si>
  <si>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</si>
  <si>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</si>
  <si>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</si>
  <si>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</si>
  <si>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</si>
  <si>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</si>
  <si>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</si>
  <si>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</si>
  <si>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</si>
  <si>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</si>
  <si>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</si>
  <si>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</si>
  <si>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</si>
  <si>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</si>
  <si>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</si>
  <si>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</si>
  <si>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</si>
  <si>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</si>
  <si>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</si>
  <si>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</si>
  <si>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</si>
  <si>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</si>
  <si>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</si>
  <si>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</si>
  <si>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</si>
  <si>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</si>
  <si>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</si>
  <si>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</si>
  <si>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</si>
  <si>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</si>
  <si>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</si>
  <si>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</si>
  <si>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</si>
  <si>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</si>
  <si>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</si>
  <si>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</si>
  <si>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</si>
  <si>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</si>
  <si>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</si>
  <si>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</si>
  <si>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</si>
  <si>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</si>
  <si>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</si>
  <si>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</si>
  <si>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</si>
  <si>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</si>
  <si>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</si>
  <si>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</si>
  <si>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</si>
  <si>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</si>
  <si>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</si>
  <si>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</si>
  <si>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</si>
  <si>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</si>
  <si>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</si>
  <si>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</si>
  <si>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</si>
  <si>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</si>
  <si>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</si>
  <si>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</si>
  <si>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</si>
  <si>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</si>
  <si>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</si>
  <si>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</si>
  <si>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</si>
  <si>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</si>
  <si>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</si>
  <si>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</si>
  <si>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</si>
  <si>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</si>
  <si>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</si>
  <si>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</si>
  <si>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</si>
  <si>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</si>
  <si>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</si>
  <si>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</si>
  <si>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</si>
  <si>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</si>
  <si>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</si>
  <si>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</si>
  <si>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</si>
  <si>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</si>
  <si>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</si>
  <si>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</si>
  <si>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</si>
  <si>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</si>
  <si>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</si>
  <si>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</si>
  <si>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</si>
  <si>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</si>
  <si>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</si>
  <si>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</si>
  <si>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</si>
  <si>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</si>
  <si>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</si>
  <si>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</si>
  <si>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</si>
  <si>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</si>
  <si>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</si>
  <si>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</si>
  <si>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</si>
  <si>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</si>
  <si>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</si>
  <si>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</si>
  <si>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</si>
  <si>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</si>
  <si>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</si>
  <si>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</si>
  <si>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</si>
  <si>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</si>
  <si>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</si>
  <si>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</si>
  <si>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</si>
  <si>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</si>
  <si>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</si>
  <si>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</si>
  <si>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660101001</t>
  </si>
  <si>
    <t>624642 Свердловская область, Алапаевский район, село Останино, ул.Ленина, 14</t>
  </si>
  <si>
    <t>41723392</t>
  </si>
  <si>
    <t>6601006914</t>
  </si>
  <si>
    <t>1026600509121</t>
  </si>
  <si>
    <t>Муниципальное образовательное учреждение "Останинская средняя общеобразовательная школа"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</si>
</sst>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11" workbookViewId="0">
      <selection activeCell="X29" sqref="X29:CF29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4" t="s">
        <v>14853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7" t="s">
        <v>13467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9"/>
    </row>
    <row r="16" spans="1:87" ht="15" customHeight="1" thickBot="1"/>
    <row r="17" spans="1:84" ht="15" customHeight="1" thickBot="1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/>
    <row r="19" spans="1:84" ht="30" customHeight="1">
      <c r="K19" s="230" t="s">
        <v>13924</v>
      </c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2"/>
      <c r="CD19" s="2"/>
      <c r="CE19" s="2"/>
      <c r="CF19" s="2"/>
    </row>
    <row r="20" spans="1:84" s="6" customFormat="1" ht="15" customHeight="1">
      <c r="I20" s="7"/>
      <c r="K20" s="220"/>
      <c r="L20" s="221"/>
      <c r="M20" s="221"/>
      <c r="N20" s="221" t="s">
        <v>13469</v>
      </c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2">
        <v>2018</v>
      </c>
      <c r="AN20" s="222"/>
      <c r="AO20" s="222"/>
      <c r="AP20" s="99" t="s">
        <v>13470</v>
      </c>
      <c r="AQ20" s="223">
        <f>year+1</f>
        <v>2019</v>
      </c>
      <c r="AR20" s="223"/>
      <c r="AS20" s="223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/>
    <row r="23" spans="1:84" ht="15" thickBot="1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21782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21780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21777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21781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53" sqref="P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BB39" activePane="bottomRight" state="frozen"/>
      <selection pane="topRight" activeCell="P1" sqref="P1"/>
      <selection pane="bottomLeft" activeCell="A21" sqref="A21"/>
      <selection pane="bottomRight" activeCell="BM44" sqref="BM44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topLeftCell="O1" workbookViewId="0">
      <selection activeCell="AD30" sqref="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topLeftCell="O1" workbookViewId="0">
      <selection activeCell="AD30" sqref="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topLeftCell="O2" workbookViewId="0">
      <selection activeCell="AD30" sqref="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AE31" sqref="AE3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6</v>
      </c>
      <c r="Q21" s="196">
        <v>1</v>
      </c>
      <c r="R21" s="196">
        <v>1</v>
      </c>
      <c r="S21" s="196">
        <v>1</v>
      </c>
      <c r="T21" s="196">
        <v>1</v>
      </c>
      <c r="U21" s="196"/>
      <c r="V21" s="196">
        <v>1</v>
      </c>
      <c r="W21" s="196">
        <v>1</v>
      </c>
      <c r="X21" s="196"/>
      <c r="Y21" s="196"/>
      <c r="Z21" s="196"/>
      <c r="AA21" s="196"/>
      <c r="AB21" s="196"/>
      <c r="AC21" s="196"/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71</v>
      </c>
      <c r="Q22" s="196">
        <v>14</v>
      </c>
      <c r="R22" s="196">
        <v>15</v>
      </c>
      <c r="S22" s="196">
        <v>15</v>
      </c>
      <c r="T22" s="196">
        <v>7</v>
      </c>
      <c r="U22" s="196"/>
      <c r="V22" s="196">
        <v>8</v>
      </c>
      <c r="W22" s="196">
        <v>12</v>
      </c>
      <c r="X22" s="196"/>
      <c r="Y22" s="196"/>
      <c r="Z22" s="196"/>
      <c r="AA22" s="196"/>
      <c r="AB22" s="196"/>
      <c r="AC22" s="196"/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6</v>
      </c>
      <c r="Q30" s="196">
        <v>1</v>
      </c>
      <c r="R30" s="196">
        <v>1</v>
      </c>
      <c r="S30" s="196">
        <v>2</v>
      </c>
      <c r="T30" s="196">
        <v>1</v>
      </c>
      <c r="U30" s="196"/>
      <c r="V30" s="196">
        <v>1</v>
      </c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3</v>
      </c>
      <c r="Q31" s="196"/>
      <c r="R31" s="196">
        <v>1</v>
      </c>
      <c r="S31" s="196"/>
      <c r="T31" s="196">
        <v>1</v>
      </c>
      <c r="U31" s="196"/>
      <c r="V31" s="196"/>
      <c r="W31" s="196">
        <v>1</v>
      </c>
      <c r="X31" s="196"/>
      <c r="Y31" s="196"/>
      <c r="Z31" s="196"/>
      <c r="AA31" s="196"/>
      <c r="AB31" s="196"/>
      <c r="AC31" s="196"/>
      <c r="AD31" s="196"/>
      <c r="AE31" s="196">
        <v>1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34" sqref="P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34" sqref="Q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zoomScale="75" zoomScaleNormal="75" workbookViewId="0">
      <selection activeCell="U26" sqref="U26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99</v>
      </c>
      <c r="Q21" s="196">
        <v>9</v>
      </c>
      <c r="R21" s="196"/>
      <c r="S21" s="196"/>
      <c r="T21" s="196"/>
      <c r="U21" s="196">
        <v>1</v>
      </c>
      <c r="V21" s="196"/>
      <c r="W21" s="196"/>
      <c r="X21" s="196"/>
      <c r="Y21" s="196"/>
      <c r="Z21" s="196"/>
      <c r="AA21" s="196"/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/>
      <c r="S26" s="196"/>
      <c r="T26" s="196"/>
      <c r="U26" s="196">
        <v>1</v>
      </c>
      <c r="V26" s="196"/>
      <c r="W26" s="196"/>
      <c r="X26" s="196"/>
      <c r="Y26" s="196"/>
      <c r="Z26" s="196"/>
      <c r="AA26" s="196"/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9" sqref="P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6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9" sqref="P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S24" sqref="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9</v>
      </c>
      <c r="Q21" s="196">
        <v>9</v>
      </c>
      <c r="R21" s="196"/>
      <c r="S21" s="196"/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/>
      <c r="S22" s="196"/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/>
      <c r="S23" s="196"/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6</v>
      </c>
      <c r="Q25" s="196">
        <v>6</v>
      </c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/>
      <c r="S21" s="196"/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/>
      <c r="S22" s="196"/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/>
      <c r="S23" s="196"/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/>
      <c r="S24" s="196"/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/>
      <c r="S21" s="196"/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/>
      <c r="S22" s="196"/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/>
      <c r="S23" s="196"/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/>
      <c r="S24" s="196"/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zoomScale="75" zoomScaleNormal="75" workbookViewId="0">
      <selection activeCell="R26" sqref="R26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100</v>
      </c>
      <c r="Q21" s="196">
        <v>14</v>
      </c>
      <c r="R21" s="196">
        <v>15</v>
      </c>
      <c r="S21" s="196">
        <v>8</v>
      </c>
      <c r="T21" s="196">
        <v>10</v>
      </c>
      <c r="U21" s="196">
        <v>7</v>
      </c>
      <c r="V21" s="196">
        <v>12</v>
      </c>
      <c r="W21" s="196">
        <v>7</v>
      </c>
      <c r="X21" s="196">
        <v>10</v>
      </c>
      <c r="Y21" s="196">
        <v>15</v>
      </c>
      <c r="Z21" s="196"/>
      <c r="AA21" s="196">
        <v>2</v>
      </c>
      <c r="AB21" s="196"/>
      <c r="AC21" s="196"/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100</v>
      </c>
      <c r="Q22" s="196">
        <v>14</v>
      </c>
      <c r="R22" s="196">
        <v>15</v>
      </c>
      <c r="S22" s="196">
        <v>8</v>
      </c>
      <c r="T22" s="196">
        <v>10</v>
      </c>
      <c r="U22" s="196">
        <v>7</v>
      </c>
      <c r="V22" s="196">
        <v>12</v>
      </c>
      <c r="W22" s="196">
        <v>7</v>
      </c>
      <c r="X22" s="196">
        <v>10</v>
      </c>
      <c r="Y22" s="196">
        <v>15</v>
      </c>
      <c r="Z22" s="196"/>
      <c r="AA22" s="196">
        <v>2</v>
      </c>
      <c r="AB22" s="196"/>
      <c r="AC22" s="196"/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8" sqref="P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8" sqref="P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44" workbookViewId="0">
      <selection activeCell="P60" sqref="P60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/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/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/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/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/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/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/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/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/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/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/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/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/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/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/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/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/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/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/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/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/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/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/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/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/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/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/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/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/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/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/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/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/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/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/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/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/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/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/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="75" zoomScaleNormal="75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AE40" sqref="AE40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15</v>
      </c>
      <c r="Q21" s="196"/>
      <c r="R21" s="196"/>
      <c r="S21" s="196"/>
      <c r="T21" s="196"/>
      <c r="U21" s="196"/>
      <c r="V21" s="196">
        <v>15</v>
      </c>
      <c r="W21" s="196"/>
      <c r="X21" s="196"/>
      <c r="Y21" s="196"/>
      <c r="Z21" s="196"/>
      <c r="AA21" s="196"/>
      <c r="AB21" s="196"/>
      <c r="AC21" s="196"/>
      <c r="AD21" s="196"/>
      <c r="AE21" s="196">
        <v>15</v>
      </c>
      <c r="AF21" s="196"/>
      <c r="AG21" s="196"/>
      <c r="AH21" s="196"/>
      <c r="AI21" s="196"/>
      <c r="AJ21" s="196"/>
      <c r="AK21" s="196"/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15</v>
      </c>
      <c r="Q22" s="196"/>
      <c r="R22" s="196"/>
      <c r="S22" s="196"/>
      <c r="T22" s="196"/>
      <c r="U22" s="196"/>
      <c r="V22" s="196">
        <v>15</v>
      </c>
      <c r="W22" s="196"/>
      <c r="X22" s="196"/>
      <c r="Y22" s="196"/>
      <c r="Z22" s="196"/>
      <c r="AA22" s="196"/>
      <c r="AB22" s="196"/>
      <c r="AC22" s="196"/>
      <c r="AD22" s="196"/>
      <c r="AE22" s="196">
        <v>15</v>
      </c>
      <c r="AF22" s="196"/>
      <c r="AG22" s="196"/>
      <c r="AH22" s="196"/>
      <c r="AI22" s="196"/>
      <c r="AJ22" s="196"/>
      <c r="AK22" s="196"/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/>
      <c r="R29" s="196"/>
      <c r="S29" s="196"/>
      <c r="T29" s="196"/>
      <c r="U29" s="196"/>
      <c r="V29" s="196">
        <v>2</v>
      </c>
      <c r="W29" s="196"/>
      <c r="X29" s="196"/>
      <c r="Y29" s="196"/>
      <c r="Z29" s="196"/>
      <c r="AA29" s="196"/>
      <c r="AB29" s="196"/>
      <c r="AC29" s="196"/>
      <c r="AD29" s="196"/>
      <c r="AE29" s="196">
        <v>2</v>
      </c>
      <c r="AF29" s="196"/>
      <c r="AG29" s="196"/>
      <c r="AH29" s="196"/>
      <c r="AI29" s="196"/>
      <c r="AJ29" s="196"/>
      <c r="AK29" s="196"/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</v>
      </c>
      <c r="Q30" s="196"/>
      <c r="R30" s="196"/>
      <c r="S30" s="196"/>
      <c r="T30" s="196"/>
      <c r="U30" s="196"/>
      <c r="V30" s="196">
        <v>2</v>
      </c>
      <c r="W30" s="196"/>
      <c r="X30" s="196"/>
      <c r="Y30" s="196"/>
      <c r="Z30" s="196"/>
      <c r="AA30" s="196"/>
      <c r="AB30" s="196"/>
      <c r="AC30" s="196"/>
      <c r="AD30" s="196"/>
      <c r="AE30" s="196">
        <v>2</v>
      </c>
      <c r="AF30" s="196"/>
      <c r="AG30" s="196"/>
      <c r="AH30" s="196"/>
      <c r="AI30" s="196"/>
      <c r="AJ30" s="196"/>
      <c r="AK30" s="196"/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</v>
      </c>
      <c r="Q36" s="196"/>
      <c r="R36" s="196"/>
      <c r="S36" s="196"/>
      <c r="T36" s="196"/>
      <c r="U36" s="196"/>
      <c r="V36" s="196">
        <v>2</v>
      </c>
      <c r="W36" s="196"/>
      <c r="X36" s="196"/>
      <c r="Y36" s="196"/>
      <c r="Z36" s="196"/>
      <c r="AA36" s="196"/>
      <c r="AB36" s="196"/>
      <c r="AC36" s="196"/>
      <c r="AD36" s="196"/>
      <c r="AE36" s="196">
        <v>2</v>
      </c>
      <c r="AF36" s="196"/>
      <c r="AG36" s="196"/>
      <c r="AH36" s="196"/>
      <c r="AI36" s="196"/>
      <c r="AJ36" s="196"/>
      <c r="AK36" s="196"/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</v>
      </c>
      <c r="Q37" s="196"/>
      <c r="R37" s="196"/>
      <c r="S37" s="196"/>
      <c r="T37" s="196"/>
      <c r="U37" s="196"/>
      <c r="V37" s="196">
        <v>2</v>
      </c>
      <c r="W37" s="196"/>
      <c r="X37" s="196"/>
      <c r="Y37" s="196"/>
      <c r="Z37" s="196"/>
      <c r="AA37" s="196"/>
      <c r="AB37" s="196"/>
      <c r="AC37" s="196"/>
      <c r="AD37" s="196"/>
      <c r="AE37" s="196">
        <v>2</v>
      </c>
      <c r="AF37" s="196"/>
      <c r="AG37" s="196"/>
      <c r="AH37" s="196"/>
      <c r="AI37" s="196"/>
      <c r="AJ37" s="196"/>
      <c r="AK37" s="196"/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</v>
      </c>
      <c r="Q38" s="196"/>
      <c r="R38" s="196"/>
      <c r="S38" s="196"/>
      <c r="T38" s="196"/>
      <c r="U38" s="196"/>
      <c r="V38" s="196">
        <v>2</v>
      </c>
      <c r="W38" s="196"/>
      <c r="X38" s="196"/>
      <c r="Y38" s="196"/>
      <c r="Z38" s="196"/>
      <c r="AA38" s="196"/>
      <c r="AB38" s="196"/>
      <c r="AC38" s="196"/>
      <c r="AD38" s="196"/>
      <c r="AE38" s="196">
        <v>2</v>
      </c>
      <c r="AF38" s="196"/>
      <c r="AG38" s="196"/>
      <c r="AH38" s="196"/>
      <c r="AI38" s="196"/>
      <c r="AJ38" s="196"/>
      <c r="AK38" s="196"/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</v>
      </c>
      <c r="Q39" s="196"/>
      <c r="R39" s="196"/>
      <c r="S39" s="196"/>
      <c r="T39" s="196"/>
      <c r="U39" s="196"/>
      <c r="V39" s="196">
        <v>2</v>
      </c>
      <c r="W39" s="196"/>
      <c r="X39" s="196"/>
      <c r="Y39" s="196"/>
      <c r="Z39" s="196"/>
      <c r="AA39" s="196"/>
      <c r="AB39" s="196"/>
      <c r="AC39" s="196"/>
      <c r="AD39" s="196"/>
      <c r="AE39" s="196">
        <v>2</v>
      </c>
      <c r="AF39" s="196"/>
      <c r="AG39" s="196"/>
      <c r="AH39" s="196"/>
      <c r="AI39" s="196"/>
      <c r="AJ39" s="196"/>
      <c r="AK39" s="196"/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</v>
      </c>
      <c r="Q40" s="196"/>
      <c r="R40" s="196"/>
      <c r="S40" s="196"/>
      <c r="T40" s="196"/>
      <c r="U40" s="196"/>
      <c r="V40" s="196">
        <v>2</v>
      </c>
      <c r="W40" s="196"/>
      <c r="X40" s="196"/>
      <c r="Y40" s="196"/>
      <c r="Z40" s="196"/>
      <c r="AA40" s="196"/>
      <c r="AB40" s="196"/>
      <c r="AC40" s="196"/>
      <c r="AD40" s="196"/>
      <c r="AE40" s="196">
        <v>2</v>
      </c>
      <c r="AF40" s="196"/>
      <c r="AG40" s="196"/>
      <c r="AH40" s="196"/>
      <c r="AI40" s="196"/>
      <c r="AJ40" s="196"/>
      <c r="AK40" s="196"/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30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U18:U19"/>
    <mergeCell ref="AH17:AI17"/>
    <mergeCell ref="X18:X19"/>
    <mergeCell ref="P44:T44"/>
    <mergeCell ref="R18:S18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/>
      <c r="AG21" s="196"/>
      <c r="AH21" s="196"/>
      <c r="AI21" s="196"/>
      <c r="AJ21" s="196"/>
      <c r="AK21" s="196"/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/>
      <c r="AG22" s="196"/>
      <c r="AH22" s="196"/>
      <c r="AI22" s="196"/>
      <c r="AJ22" s="196"/>
      <c r="AK22" s="196"/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/>
      <c r="AG23" s="196"/>
      <c r="AH23" s="196"/>
      <c r="AI23" s="196"/>
      <c r="AJ23" s="196"/>
      <c r="AK23" s="196"/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/>
      <c r="AG24" s="196"/>
      <c r="AH24" s="196"/>
      <c r="AI24" s="196"/>
      <c r="AJ24" s="196"/>
      <c r="AK24" s="196"/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/>
      <c r="AG25" s="196"/>
      <c r="AH25" s="196"/>
      <c r="AI25" s="196"/>
      <c r="AJ25" s="196"/>
      <c r="AK25" s="196"/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/>
      <c r="AG26" s="196"/>
      <c r="AH26" s="196"/>
      <c r="AI26" s="196"/>
      <c r="AJ26" s="196"/>
      <c r="AK26" s="196"/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/>
      <c r="AG27" s="196"/>
      <c r="AH27" s="196"/>
      <c r="AI27" s="196"/>
      <c r="AJ27" s="196"/>
      <c r="AK27" s="196"/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/>
      <c r="AG28" s="196"/>
      <c r="AH28" s="196"/>
      <c r="AI28" s="196"/>
      <c r="AJ28" s="196"/>
      <c r="AK28" s="196"/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/>
      <c r="AG29" s="196"/>
      <c r="AH29" s="196"/>
      <c r="AI29" s="196"/>
      <c r="AJ29" s="196"/>
      <c r="AK29" s="196"/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/>
      <c r="AG30" s="196"/>
      <c r="AH30" s="196"/>
      <c r="AI30" s="196"/>
      <c r="AJ30" s="196"/>
      <c r="AK30" s="196"/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/>
      <c r="AG31" s="196"/>
      <c r="AH31" s="196"/>
      <c r="AI31" s="196"/>
      <c r="AJ31" s="196"/>
      <c r="AK31" s="196"/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/>
      <c r="AG32" s="196"/>
      <c r="AH32" s="196"/>
      <c r="AI32" s="196"/>
      <c r="AJ32" s="196"/>
      <c r="AK32" s="196"/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/>
      <c r="AG33" s="196"/>
      <c r="AH33" s="196"/>
      <c r="AI33" s="196"/>
      <c r="AJ33" s="196"/>
      <c r="AK33" s="196"/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/>
      <c r="AG34" s="196"/>
      <c r="AH34" s="196"/>
      <c r="AI34" s="196"/>
      <c r="AJ34" s="196"/>
      <c r="AK34" s="196"/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/>
      <c r="AG35" s="196"/>
      <c r="AH35" s="196"/>
      <c r="AI35" s="196"/>
      <c r="AJ35" s="196"/>
      <c r="AK35" s="196"/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/>
      <c r="AG36" s="196"/>
      <c r="AH36" s="196"/>
      <c r="AI36" s="196"/>
      <c r="AJ36" s="196"/>
      <c r="AK36" s="196"/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/>
      <c r="AG37" s="196"/>
      <c r="AH37" s="196"/>
      <c r="AI37" s="196"/>
      <c r="AJ37" s="196"/>
      <c r="AK37" s="196"/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/>
      <c r="AG38" s="196"/>
      <c r="AH38" s="196"/>
      <c r="AI38" s="196"/>
      <c r="AJ38" s="196"/>
      <c r="AK38" s="196"/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/>
      <c r="AG39" s="196"/>
      <c r="AH39" s="196"/>
      <c r="AI39" s="196"/>
      <c r="AJ39" s="196"/>
      <c r="AK39" s="196"/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/>
      <c r="AG40" s="196"/>
      <c r="AH40" s="196"/>
      <c r="AI40" s="196"/>
      <c r="AJ40" s="196"/>
      <c r="AK40" s="196"/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/>
      <c r="AG41" s="196"/>
      <c r="AH41" s="196"/>
      <c r="AI41" s="196"/>
      <c r="AJ41" s="196"/>
      <c r="AK41" s="196"/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4" sqref="P24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51</v>
      </c>
      <c r="Q21" s="196">
        <v>48</v>
      </c>
      <c r="R21" s="196"/>
      <c r="S21" s="196"/>
      <c r="T21" s="196"/>
      <c r="U21" s="196"/>
      <c r="V21" s="196"/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51</v>
      </c>
      <c r="Q23" s="196">
        <v>48</v>
      </c>
      <c r="R23" s="196"/>
      <c r="S23" s="196"/>
      <c r="T23" s="196"/>
      <c r="U23" s="196"/>
      <c r="V23" s="196"/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17" workbookViewId="0">
      <selection activeCell="P49" sqref="P49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49</v>
      </c>
      <c r="Q21" s="196"/>
      <c r="R21" s="196"/>
      <c r="S21" s="196"/>
      <c r="T21" s="196"/>
      <c r="U21" s="196"/>
      <c r="V21" s="196"/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5</v>
      </c>
      <c r="Q22" s="196"/>
      <c r="R22" s="196"/>
      <c r="S22" s="196"/>
      <c r="T22" s="196"/>
      <c r="U22" s="196"/>
      <c r="V22" s="196"/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/>
      <c r="Q23" s="196"/>
      <c r="R23" s="196"/>
      <c r="S23" s="196"/>
      <c r="T23" s="196"/>
      <c r="U23" s="196"/>
      <c r="V23" s="196"/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/>
      <c r="Q24" s="196"/>
      <c r="R24" s="196"/>
      <c r="S24" s="196"/>
      <c r="T24" s="196"/>
      <c r="U24" s="196"/>
      <c r="V24" s="196"/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/>
      <c r="Q25" s="196"/>
      <c r="R25" s="196"/>
      <c r="S25" s="196"/>
      <c r="T25" s="196"/>
      <c r="U25" s="196"/>
      <c r="V25" s="196"/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/>
      <c r="Q26" s="196"/>
      <c r="R26" s="196"/>
      <c r="S26" s="196"/>
      <c r="T26" s="196"/>
      <c r="U26" s="196"/>
      <c r="V26" s="196"/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/>
      <c r="Q27" s="196"/>
      <c r="R27" s="196"/>
      <c r="S27" s="196"/>
      <c r="T27" s="196"/>
      <c r="U27" s="196"/>
      <c r="V27" s="196"/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/>
      <c r="Q28" s="196"/>
      <c r="R28" s="196"/>
      <c r="S28" s="196"/>
      <c r="T28" s="196"/>
      <c r="U28" s="196"/>
      <c r="V28" s="196"/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5</v>
      </c>
      <c r="Q29" s="196"/>
      <c r="R29" s="196"/>
      <c r="S29" s="196"/>
      <c r="T29" s="196"/>
      <c r="U29" s="196"/>
      <c r="V29" s="196"/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/>
      <c r="Q30" s="196"/>
      <c r="R30" s="196"/>
      <c r="S30" s="196"/>
      <c r="T30" s="196"/>
      <c r="U30" s="196"/>
      <c r="V30" s="196"/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47</v>
      </c>
      <c r="Q31" s="196"/>
      <c r="R31" s="196"/>
      <c r="S31" s="196"/>
      <c r="T31" s="196"/>
      <c r="U31" s="196"/>
      <c r="V31" s="196"/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</v>
      </c>
      <c r="Q32" s="196"/>
      <c r="R32" s="196"/>
      <c r="S32" s="196"/>
      <c r="T32" s="196"/>
      <c r="U32" s="196"/>
      <c r="V32" s="196"/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/>
      <c r="Q33" s="196"/>
      <c r="R33" s="196"/>
      <c r="S33" s="196"/>
      <c r="T33" s="196"/>
      <c r="U33" s="196"/>
      <c r="V33" s="196"/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/>
      <c r="Q34" s="196"/>
      <c r="R34" s="196"/>
      <c r="S34" s="196"/>
      <c r="T34" s="196"/>
      <c r="U34" s="196"/>
      <c r="V34" s="196"/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/>
      <c r="Q35" s="196"/>
      <c r="R35" s="196"/>
      <c r="S35" s="196"/>
      <c r="T35" s="196"/>
      <c r="U35" s="196"/>
      <c r="V35" s="196"/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/>
      <c r="Q36" s="196"/>
      <c r="R36" s="196"/>
      <c r="S36" s="196"/>
      <c r="T36" s="196"/>
      <c r="U36" s="196"/>
      <c r="V36" s="196"/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/>
      <c r="Q37" s="196"/>
      <c r="R37" s="196"/>
      <c r="S37" s="196"/>
      <c r="T37" s="196"/>
      <c r="U37" s="196"/>
      <c r="V37" s="196"/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/>
      <c r="Q38" s="196"/>
      <c r="R38" s="196"/>
      <c r="S38" s="196"/>
      <c r="T38" s="196"/>
      <c r="U38" s="196"/>
      <c r="V38" s="196"/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1</v>
      </c>
      <c r="Q39" s="196"/>
      <c r="R39" s="196"/>
      <c r="S39" s="196"/>
      <c r="T39" s="196"/>
      <c r="U39" s="196"/>
      <c r="V39" s="196"/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/>
      <c r="Q40" s="196"/>
      <c r="R40" s="196"/>
      <c r="S40" s="196"/>
      <c r="T40" s="196"/>
      <c r="U40" s="196"/>
      <c r="V40" s="196"/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/>
      <c r="Q41" s="196"/>
      <c r="R41" s="196"/>
      <c r="S41" s="196"/>
      <c r="T41" s="196"/>
      <c r="U41" s="196"/>
      <c r="V41" s="196"/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/>
      <c r="Q42" s="196"/>
      <c r="R42" s="196"/>
      <c r="S42" s="196"/>
      <c r="T42" s="196"/>
      <c r="U42" s="196"/>
      <c r="V42" s="196"/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/>
      <c r="Q43" s="196"/>
      <c r="R43" s="196"/>
      <c r="S43" s="196"/>
      <c r="T43" s="196"/>
      <c r="U43" s="196"/>
      <c r="V43" s="196"/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/>
      <c r="Q44" s="196"/>
      <c r="R44" s="196"/>
      <c r="S44" s="196"/>
      <c r="T44" s="196"/>
      <c r="U44" s="196"/>
      <c r="V44" s="196"/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/>
      <c r="Q45" s="196"/>
      <c r="R45" s="196"/>
      <c r="S45" s="196"/>
      <c r="T45" s="196"/>
      <c r="U45" s="196"/>
      <c r="V45" s="196"/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/>
      <c r="Q46" s="196"/>
      <c r="R46" s="196"/>
      <c r="S46" s="196"/>
      <c r="T46" s="196"/>
      <c r="U46" s="196"/>
      <c r="V46" s="196"/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/>
      <c r="Q47" s="196"/>
      <c r="R47" s="196"/>
      <c r="S47" s="196"/>
      <c r="T47" s="196"/>
      <c r="U47" s="196"/>
      <c r="V47" s="196"/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/>
      <c r="Q48" s="196"/>
      <c r="R48" s="196"/>
      <c r="S48" s="196"/>
      <c r="T48" s="196"/>
      <c r="U48" s="196"/>
      <c r="V48" s="196"/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/>
      <c r="Q49" s="196"/>
      <c r="R49" s="196"/>
      <c r="S49" s="196"/>
      <c r="T49" s="196"/>
      <c r="U49" s="196"/>
      <c r="V49" s="196"/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/>
      <c r="Q50" s="196"/>
      <c r="R50" s="196"/>
      <c r="S50" s="196"/>
      <c r="T50" s="196"/>
      <c r="U50" s="196"/>
      <c r="V50" s="196"/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3</v>
      </c>
      <c r="Q51" s="196"/>
      <c r="R51" s="196"/>
      <c r="S51" s="196"/>
      <c r="T51" s="196"/>
      <c r="U51" s="196"/>
      <c r="V51" s="196"/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/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/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/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/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/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/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/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zoomScale="75" zoomScaleNormal="75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</v>
      </c>
      <c r="Q21" s="196">
        <v>5</v>
      </c>
      <c r="R21" s="196">
        <v>1</v>
      </c>
      <c r="S21" s="196"/>
      <c r="T21" s="196"/>
      <c r="U21" s="196"/>
      <c r="V21" s="196"/>
      <c r="W21" s="196"/>
      <c r="X21" s="196"/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6</v>
      </c>
      <c r="Q25" s="196">
        <v>5</v>
      </c>
      <c r="R25" s="196">
        <v>1</v>
      </c>
      <c r="S25" s="196"/>
      <c r="T25" s="196"/>
      <c r="U25" s="196"/>
      <c r="V25" s="196"/>
      <c r="W25" s="196"/>
      <c r="X25" s="196"/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106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topLeftCell="A15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Q21" sqref="Q21:Q22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51</v>
      </c>
      <c r="Q21" s="196"/>
      <c r="R21" s="196"/>
      <c r="S21" s="196"/>
      <c r="T21" s="196"/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48</v>
      </c>
      <c r="Q22" s="196"/>
      <c r="R22" s="196"/>
      <c r="S22" s="196"/>
      <c r="T22" s="196"/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Q23" sqref="Q23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47</v>
      </c>
      <c r="R21" s="196"/>
      <c r="S21" s="196"/>
      <c r="T21" s="196"/>
      <c r="U21" s="196"/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35</v>
      </c>
      <c r="Q22" s="196">
        <v>47</v>
      </c>
      <c r="R22" s="196"/>
      <c r="S22" s="196"/>
      <c r="T22" s="196"/>
      <c r="U22" s="196"/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35</v>
      </c>
      <c r="Q23" s="196">
        <v>47</v>
      </c>
      <c r="R23" s="196"/>
      <c r="S23" s="196"/>
      <c r="T23" s="196"/>
      <c r="U23" s="196"/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topLeftCell="A16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="75" zoomScaleNormal="75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T25" sqref="T25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9</v>
      </c>
      <c r="R21" s="196"/>
      <c r="S21" s="196"/>
      <c r="T21" s="196">
        <v>9</v>
      </c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>
      <c r="A22" s="26" t="str">
        <f>IF(ISBLANK(P22),"",VLOOKUP(P22,Spravochnik!$B$1:$D$4773,2,FALSE))</f>
        <v>Тракторист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19203</v>
      </c>
      <c r="Q22" s="196">
        <v>9</v>
      </c>
      <c r="R22" s="196"/>
      <c r="S22" s="196"/>
      <c r="T22" s="196">
        <v>9</v>
      </c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22" workbookViewId="0">
      <selection activeCell="T35" sqref="T35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51</v>
      </c>
      <c r="Q21" s="196">
        <v>23</v>
      </c>
      <c r="R21" s="196">
        <v>14</v>
      </c>
      <c r="S21" s="196">
        <v>48</v>
      </c>
      <c r="T21" s="196">
        <v>24</v>
      </c>
      <c r="U21" s="196">
        <v>10</v>
      </c>
      <c r="V21" s="196"/>
      <c r="W21" s="196"/>
      <c r="X21" s="196"/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14</v>
      </c>
      <c r="Q24" s="196">
        <v>8</v>
      </c>
      <c r="R24" s="196">
        <v>14</v>
      </c>
      <c r="S24" s="196"/>
      <c r="T24" s="196"/>
      <c r="U24" s="196"/>
      <c r="V24" s="196"/>
      <c r="W24" s="196"/>
      <c r="X24" s="196"/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12</v>
      </c>
      <c r="Q25" s="196">
        <v>6</v>
      </c>
      <c r="R25" s="196"/>
      <c r="S25" s="196"/>
      <c r="T25" s="196"/>
      <c r="U25" s="196"/>
      <c r="V25" s="196"/>
      <c r="W25" s="196"/>
      <c r="X25" s="196"/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12</v>
      </c>
      <c r="Q26" s="196">
        <v>6</v>
      </c>
      <c r="R26" s="196"/>
      <c r="S26" s="196"/>
      <c r="T26" s="196"/>
      <c r="U26" s="196"/>
      <c r="V26" s="196"/>
      <c r="W26" s="196"/>
      <c r="X26" s="196"/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10</v>
      </c>
      <c r="Q27" s="196">
        <v>3</v>
      </c>
      <c r="R27" s="196"/>
      <c r="S27" s="196">
        <v>3</v>
      </c>
      <c r="T27" s="196">
        <v>3</v>
      </c>
      <c r="U27" s="196">
        <v>2</v>
      </c>
      <c r="V27" s="196"/>
      <c r="W27" s="196"/>
      <c r="X27" s="196"/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3</v>
      </c>
      <c r="Q28" s="196"/>
      <c r="R28" s="196"/>
      <c r="S28" s="196">
        <v>9</v>
      </c>
      <c r="T28" s="196">
        <v>4</v>
      </c>
      <c r="U28" s="196">
        <v>8</v>
      </c>
      <c r="V28" s="196"/>
      <c r="W28" s="196"/>
      <c r="X28" s="196"/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>
        <v>10</v>
      </c>
      <c r="T29" s="196">
        <v>5</v>
      </c>
      <c r="U29" s="196"/>
      <c r="V29" s="196"/>
      <c r="W29" s="196"/>
      <c r="X29" s="196"/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>
        <v>7</v>
      </c>
      <c r="T30" s="196">
        <v>4</v>
      </c>
      <c r="U30" s="196"/>
      <c r="V30" s="196"/>
      <c r="W30" s="196"/>
      <c r="X30" s="196"/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>
        <v>15</v>
      </c>
      <c r="T31" s="196">
        <v>6</v>
      </c>
      <c r="U31" s="196"/>
      <c r="V31" s="196"/>
      <c r="W31" s="196"/>
      <c r="X31" s="196"/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>
        <v>2</v>
      </c>
      <c r="T32" s="196">
        <v>2</v>
      </c>
      <c r="U32" s="196"/>
      <c r="V32" s="196"/>
      <c r="W32" s="196"/>
      <c r="X32" s="196"/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>
        <v>2</v>
      </c>
      <c r="T33" s="196"/>
      <c r="U33" s="196"/>
      <c r="V33" s="196"/>
      <c r="W33" s="196"/>
      <c r="X33" s="196"/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topLeftCell="A14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abSelected="1" topLeftCell="A13" zoomScale="75" zoomScaleNormal="75" workbookViewId="0">
      <selection activeCell="R37" sqref="R37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/>
      <c r="AA21" s="196"/>
      <c r="AB21" s="196"/>
      <c r="AC21" s="196"/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99</v>
      </c>
      <c r="Q22" s="196">
        <v>14</v>
      </c>
      <c r="R22" s="196">
        <v>15</v>
      </c>
      <c r="S22" s="196">
        <v>15</v>
      </c>
      <c r="T22" s="196">
        <v>7</v>
      </c>
      <c r="U22" s="196">
        <v>10</v>
      </c>
      <c r="V22" s="196">
        <v>8</v>
      </c>
      <c r="W22" s="196">
        <v>12</v>
      </c>
      <c r="X22" s="196">
        <v>7</v>
      </c>
      <c r="Y22" s="196">
        <v>11</v>
      </c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9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/>
      <c r="AA29" s="196"/>
      <c r="AB29" s="196"/>
      <c r="AC29" s="196"/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99</v>
      </c>
      <c r="Q30" s="196">
        <v>14</v>
      </c>
      <c r="R30" s="196">
        <v>15</v>
      </c>
      <c r="S30" s="196">
        <v>15</v>
      </c>
      <c r="T30" s="196">
        <v>7</v>
      </c>
      <c r="U30" s="196">
        <v>10</v>
      </c>
      <c r="V30" s="196">
        <v>8</v>
      </c>
      <c r="W30" s="196">
        <v>12</v>
      </c>
      <c r="X30" s="196">
        <v>7</v>
      </c>
      <c r="Y30" s="196">
        <v>11</v>
      </c>
      <c r="Z30" s="196"/>
      <c r="AA30" s="196"/>
      <c r="AB30" s="196"/>
      <c r="AC30" s="196"/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99</v>
      </c>
      <c r="Q31" s="196">
        <v>14</v>
      </c>
      <c r="R31" s="196">
        <v>15</v>
      </c>
      <c r="S31" s="196">
        <v>15</v>
      </c>
      <c r="T31" s="196">
        <v>7</v>
      </c>
      <c r="U31" s="196">
        <v>10</v>
      </c>
      <c r="V31" s="196">
        <v>8</v>
      </c>
      <c r="W31" s="196">
        <v>12</v>
      </c>
      <c r="X31" s="196">
        <v>7</v>
      </c>
      <c r="Y31" s="196">
        <v>11</v>
      </c>
      <c r="Z31" s="196"/>
      <c r="AA31" s="196"/>
      <c r="AB31" s="196"/>
      <c r="AC31" s="196"/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47</v>
      </c>
      <c r="Q35" s="196">
        <v>7</v>
      </c>
      <c r="R35" s="196">
        <v>8</v>
      </c>
      <c r="S35" s="196">
        <v>7</v>
      </c>
      <c r="T35" s="196">
        <v>1</v>
      </c>
      <c r="U35" s="196">
        <v>6</v>
      </c>
      <c r="V35" s="196">
        <v>3</v>
      </c>
      <c r="W35" s="196">
        <v>7</v>
      </c>
      <c r="X35" s="196">
        <v>4</v>
      </c>
      <c r="Y35" s="196">
        <v>4</v>
      </c>
      <c r="Z35" s="196"/>
      <c r="AA35" s="196"/>
      <c r="AB35" s="196"/>
      <c r="AC35" s="196"/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2</v>
      </c>
      <c r="Q36" s="196"/>
      <c r="R36" s="196"/>
      <c r="S36" s="196">
        <v>1</v>
      </c>
      <c r="T36" s="196"/>
      <c r="U36" s="196"/>
      <c r="V36" s="196"/>
      <c r="W36" s="196"/>
      <c r="X36" s="196"/>
      <c r="Y36" s="196">
        <v>1</v>
      </c>
      <c r="Z36" s="196"/>
      <c r="AA36" s="196"/>
      <c r="AB36" s="196"/>
      <c r="AC36" s="196"/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9</v>
      </c>
      <c r="Q37" s="196">
        <v>1</v>
      </c>
      <c r="R37" s="196">
        <v>2</v>
      </c>
      <c r="S37" s="196">
        <v>2</v>
      </c>
      <c r="T37" s="196">
        <v>2</v>
      </c>
      <c r="U37" s="196"/>
      <c r="V37" s="196">
        <v>1</v>
      </c>
      <c r="W37" s="196">
        <v>1</v>
      </c>
      <c r="X37" s="196"/>
      <c r="Y37" s="196"/>
      <c r="Z37" s="196"/>
      <c r="AA37" s="196"/>
      <c r="AB37" s="196"/>
      <c r="AC37" s="196"/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/>
      <c r="R41" s="196">
        <v>1</v>
      </c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A14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A38" workbookViewId="0">
      <selection activeCell="V73" sqref="V73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99</v>
      </c>
      <c r="R67" s="196">
        <v>14</v>
      </c>
      <c r="S67" s="196">
        <v>15</v>
      </c>
      <c r="T67" s="196">
        <v>15</v>
      </c>
      <c r="U67" s="196">
        <v>7</v>
      </c>
      <c r="V67" s="196">
        <v>48</v>
      </c>
      <c r="W67" s="196"/>
      <c r="X67" s="196"/>
      <c r="Y67" s="196"/>
      <c r="Z67" s="196"/>
      <c r="AA67" s="196"/>
      <c r="AB67" s="196"/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34" sqref="Q34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75" zoomScaleNormal="75" zoomScaleSheetLayoutView="85" workbookViewId="0">
      <pane xSplit="15" ySplit="20" topLeftCell="R21" activePane="bottomRight" state="frozen"/>
      <selection activeCell="A13" sqref="A13"/>
      <selection pane="topRight" activeCell="P13" sqref="P13"/>
      <selection pane="bottomLeft" activeCell="A21" sqref="A21"/>
      <selection pane="bottomRight" activeCell="T36" sqref="T36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19</v>
      </c>
      <c r="Q21" s="200">
        <v>15</v>
      </c>
      <c r="R21" s="200">
        <v>12</v>
      </c>
      <c r="S21" s="200"/>
      <c r="T21" s="200"/>
      <c r="U21" s="200"/>
      <c r="V21" s="200"/>
      <c r="W21" s="200">
        <v>4</v>
      </c>
      <c r="X21" s="200">
        <v>1</v>
      </c>
      <c r="Y21" s="200"/>
      <c r="Z21" s="200">
        <v>1</v>
      </c>
      <c r="AA21" s="200">
        <v>7</v>
      </c>
      <c r="AB21" s="200">
        <v>17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2</v>
      </c>
      <c r="Q22" s="200">
        <v>2</v>
      </c>
      <c r="R22" s="200">
        <v>2</v>
      </c>
      <c r="S22" s="200"/>
      <c r="T22" s="200"/>
      <c r="U22" s="200"/>
      <c r="V22" s="200"/>
      <c r="W22" s="200"/>
      <c r="X22" s="200"/>
      <c r="Y22" s="200"/>
      <c r="Z22" s="200"/>
      <c r="AA22" s="200">
        <v>0</v>
      </c>
      <c r="AB22" s="200">
        <v>2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/>
      <c r="T23" s="200"/>
      <c r="U23" s="200"/>
      <c r="V23" s="200"/>
      <c r="W23" s="200"/>
      <c r="X23" s="200"/>
      <c r="Y23" s="200"/>
      <c r="Z23" s="200"/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</v>
      </c>
      <c r="Q24" s="200">
        <v>1</v>
      </c>
      <c r="R24" s="200">
        <v>1</v>
      </c>
      <c r="S24" s="200"/>
      <c r="T24" s="200"/>
      <c r="U24" s="200"/>
      <c r="V24" s="200"/>
      <c r="W24" s="200"/>
      <c r="X24" s="200"/>
      <c r="Y24" s="200"/>
      <c r="Z24" s="200"/>
      <c r="AA24" s="200">
        <v>0</v>
      </c>
      <c r="AB24" s="200">
        <v>0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13</v>
      </c>
      <c r="Q26" s="200">
        <v>12</v>
      </c>
      <c r="R26" s="200">
        <v>12</v>
      </c>
      <c r="S26" s="200"/>
      <c r="T26" s="200"/>
      <c r="U26" s="200"/>
      <c r="V26" s="200"/>
      <c r="W26" s="200">
        <v>1</v>
      </c>
      <c r="X26" s="200">
        <v>1</v>
      </c>
      <c r="Y26" s="200"/>
      <c r="Z26" s="200">
        <v>1</v>
      </c>
      <c r="AA26" s="200">
        <v>7</v>
      </c>
      <c r="AB26" s="200">
        <v>12</v>
      </c>
      <c r="AC26" s="134">
        <v>13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13</v>
      </c>
      <c r="Q27" s="200">
        <v>12</v>
      </c>
      <c r="R27" s="200">
        <v>12</v>
      </c>
      <c r="S27" s="200"/>
      <c r="T27" s="200"/>
      <c r="U27" s="200"/>
      <c r="V27" s="200"/>
      <c r="W27" s="200">
        <v>1</v>
      </c>
      <c r="X27" s="200">
        <v>1</v>
      </c>
      <c r="Y27" s="200"/>
      <c r="Z27" s="200">
        <v>1</v>
      </c>
      <c r="AA27" s="200">
        <v>7</v>
      </c>
      <c r="AB27" s="200">
        <v>12</v>
      </c>
      <c r="AC27" s="134">
        <v>13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3</v>
      </c>
      <c r="Q28" s="200">
        <v>3</v>
      </c>
      <c r="R28" s="200">
        <v>3</v>
      </c>
      <c r="S28" s="200"/>
      <c r="T28" s="200"/>
      <c r="U28" s="200"/>
      <c r="V28" s="200"/>
      <c r="W28" s="200"/>
      <c r="X28" s="200"/>
      <c r="Y28" s="200"/>
      <c r="Z28" s="200">
        <v>1</v>
      </c>
      <c r="AA28" s="200">
        <v>1</v>
      </c>
      <c r="AB28" s="200">
        <v>3</v>
      </c>
      <c r="AC28" s="134">
        <v>3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</v>
      </c>
      <c r="Q29" s="200">
        <v>1</v>
      </c>
      <c r="R29" s="200">
        <v>1</v>
      </c>
      <c r="S29" s="200"/>
      <c r="T29" s="200"/>
      <c r="U29" s="200"/>
      <c r="V29" s="200"/>
      <c r="W29" s="200">
        <v>1</v>
      </c>
      <c r="X29" s="200">
        <v>1</v>
      </c>
      <c r="Y29" s="200"/>
      <c r="Z29" s="200"/>
      <c r="AA29" s="200">
        <v>1</v>
      </c>
      <c r="AB29" s="200">
        <v>2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/>
      <c r="T31" s="200"/>
      <c r="U31" s="200"/>
      <c r="V31" s="200"/>
      <c r="W31" s="200"/>
      <c r="X31" s="200"/>
      <c r="Y31" s="200"/>
      <c r="Z31" s="200"/>
      <c r="AA31" s="200">
        <v>1</v>
      </c>
      <c r="AB31" s="200">
        <v>1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>
        <v>0</v>
      </c>
      <c r="AB32" s="200">
        <v>0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1</v>
      </c>
      <c r="R34" s="200">
        <v>1</v>
      </c>
      <c r="S34" s="200"/>
      <c r="T34" s="200"/>
      <c r="U34" s="200"/>
      <c r="V34" s="200"/>
      <c r="W34" s="200"/>
      <c r="X34" s="200"/>
      <c r="Y34" s="200"/>
      <c r="Z34" s="200"/>
      <c r="AA34" s="200">
        <v>1</v>
      </c>
      <c r="AB34" s="200">
        <v>1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>
        <v>0</v>
      </c>
      <c r="AB35" s="200">
        <v>0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>
        <v>0</v>
      </c>
      <c r="AB36" s="200">
        <v>0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>
        <v>0</v>
      </c>
      <c r="AB37" s="200">
        <v>0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/>
      <c r="T38" s="200"/>
      <c r="U38" s="200"/>
      <c r="V38" s="200"/>
      <c r="W38" s="200"/>
      <c r="X38" s="200"/>
      <c r="Y38" s="200"/>
      <c r="Z38" s="200"/>
      <c r="AA38" s="200">
        <v>1</v>
      </c>
      <c r="AB38" s="200">
        <v>1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/>
      <c r="T39" s="200"/>
      <c r="U39" s="200"/>
      <c r="V39" s="200"/>
      <c r="W39" s="200"/>
      <c r="X39" s="200"/>
      <c r="Y39" s="200"/>
      <c r="Z39" s="200"/>
      <c r="AA39" s="200">
        <v>1</v>
      </c>
      <c r="AB39" s="200">
        <v>1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/>
      <c r="T43" s="200"/>
      <c r="U43" s="200"/>
      <c r="V43" s="200"/>
      <c r="W43" s="200"/>
      <c r="X43" s="200"/>
      <c r="Y43" s="200"/>
      <c r="Z43" s="200"/>
      <c r="AA43" s="200"/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/>
      <c r="T44" s="200"/>
      <c r="U44" s="200"/>
      <c r="V44" s="200"/>
      <c r="W44" s="200"/>
      <c r="X44" s="200"/>
      <c r="Y44" s="200"/>
      <c r="Z44" s="200"/>
      <c r="AA44" s="200">
        <v>1</v>
      </c>
      <c r="AB44" s="200">
        <v>1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/>
      <c r="T45" s="200"/>
      <c r="U45" s="200"/>
      <c r="V45" s="200"/>
      <c r="W45" s="200"/>
      <c r="X45" s="200"/>
      <c r="Y45" s="200"/>
      <c r="Z45" s="200"/>
      <c r="AA45" s="200"/>
      <c r="AB45" s="200">
        <v>1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1</v>
      </c>
      <c r="Q47" s="200">
        <v>1</v>
      </c>
      <c r="R47" s="200">
        <v>1</v>
      </c>
      <c r="S47" s="200"/>
      <c r="T47" s="200"/>
      <c r="U47" s="200"/>
      <c r="V47" s="200"/>
      <c r="W47" s="200"/>
      <c r="X47" s="200"/>
      <c r="Y47" s="200"/>
      <c r="Z47" s="200"/>
      <c r="AA47" s="200">
        <v>1</v>
      </c>
      <c r="AB47" s="200">
        <v>1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134"/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134"/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134"/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134"/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134"/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134"/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134"/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134"/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134"/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134"/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134"/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134"/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</v>
      </c>
      <c r="Q61" s="200">
        <v>1</v>
      </c>
      <c r="R61" s="200"/>
      <c r="S61" s="200"/>
      <c r="T61" s="200"/>
      <c r="U61" s="200"/>
      <c r="V61" s="200"/>
      <c r="W61" s="200">
        <v>3</v>
      </c>
      <c r="X61" s="200"/>
      <c r="Y61" s="200"/>
      <c r="Z61" s="200"/>
      <c r="AA61" s="200"/>
      <c r="AB61" s="200">
        <v>3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134"/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134"/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134"/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/>
      <c r="Q73" s="196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/>
    </row>
    <row r="75" spans="1:29" ht="15.75">
      <c r="A75" s="87" t="s">
        <v>13649</v>
      </c>
      <c r="B75" s="37">
        <v>-55</v>
      </c>
      <c r="O75" s="91">
        <v>55</v>
      </c>
      <c r="P75" s="199"/>
    </row>
    <row r="76" spans="1:29" ht="38.25">
      <c r="A76" s="88" t="s">
        <v>15879</v>
      </c>
      <c r="B76" s="37">
        <v>-56</v>
      </c>
      <c r="O76" s="91">
        <v>56</v>
      </c>
      <c r="P76" s="198"/>
    </row>
    <row r="77" spans="1:29" ht="15.75">
      <c r="A77" s="87" t="s">
        <v>11892</v>
      </c>
      <c r="B77" s="37">
        <v>-57</v>
      </c>
      <c r="O77" s="91">
        <v>57</v>
      </c>
      <c r="P77" s="199"/>
    </row>
    <row r="78" spans="1:29" ht="25.5">
      <c r="A78" s="87" t="s">
        <v>11891</v>
      </c>
      <c r="B78" s="37">
        <v>-58</v>
      </c>
      <c r="O78" s="91">
        <v>58</v>
      </c>
      <c r="P78" s="199"/>
    </row>
    <row r="79" spans="1:29" ht="15.75">
      <c r="A79" s="87" t="s">
        <v>12205</v>
      </c>
      <c r="B79" s="37">
        <v>-59</v>
      </c>
      <c r="O79" s="91">
        <v>59</v>
      </c>
      <c r="P79" s="199"/>
    </row>
    <row r="80" spans="1:29" ht="25.5">
      <c r="A80" s="87" t="s">
        <v>14992</v>
      </c>
      <c r="B80" s="37">
        <v>-60</v>
      </c>
      <c r="O80" s="91">
        <v>60</v>
      </c>
      <c r="P80" s="198"/>
    </row>
    <row r="81" spans="1:16" ht="15.75">
      <c r="A81" s="87" t="s">
        <v>14993</v>
      </c>
      <c r="B81" s="37">
        <v>-61</v>
      </c>
      <c r="O81" s="91">
        <v>61</v>
      </c>
      <c r="P81" s="199"/>
    </row>
    <row r="82" spans="1:16" ht="25.5" customHeight="1">
      <c r="A82" s="87" t="s">
        <v>11893</v>
      </c>
      <c r="B82" s="37">
        <v>-62</v>
      </c>
      <c r="O82" s="91">
        <v>62</v>
      </c>
      <c r="P82" s="198"/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="75" zoomScaleNormal="75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Y26" sqref="Y26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19</v>
      </c>
      <c r="Q21" s="200">
        <v>1</v>
      </c>
      <c r="R21" s="200"/>
      <c r="S21" s="200">
        <v>2</v>
      </c>
      <c r="T21" s="200">
        <v>2</v>
      </c>
      <c r="U21" s="200">
        <v>6</v>
      </c>
      <c r="V21" s="200">
        <v>8</v>
      </c>
      <c r="W21" s="200">
        <v>15</v>
      </c>
      <c r="X21" s="200">
        <v>2</v>
      </c>
      <c r="Y21" s="200"/>
      <c r="Z21" s="200">
        <v>2</v>
      </c>
      <c r="AA21" s="200">
        <v>3</v>
      </c>
      <c r="AB21" s="200">
        <v>2</v>
      </c>
      <c r="AC21" s="200">
        <v>6</v>
      </c>
      <c r="AD21" s="200">
        <v>4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/>
      <c r="R22" s="200"/>
      <c r="S22" s="200"/>
      <c r="T22" s="200"/>
      <c r="U22" s="200">
        <v>1</v>
      </c>
      <c r="V22" s="200">
        <v>1</v>
      </c>
      <c r="W22" s="200">
        <v>2</v>
      </c>
      <c r="X22" s="200"/>
      <c r="Y22" s="200"/>
      <c r="Z22" s="200">
        <v>1</v>
      </c>
      <c r="AA22" s="200"/>
      <c r="AB22" s="200"/>
      <c r="AC22" s="200">
        <v>1</v>
      </c>
      <c r="AD22" s="200"/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/>
      <c r="R23" s="200"/>
      <c r="S23" s="200"/>
      <c r="T23" s="200"/>
      <c r="U23" s="200"/>
      <c r="V23" s="200">
        <v>1</v>
      </c>
      <c r="W23" s="200">
        <v>1</v>
      </c>
      <c r="X23" s="200"/>
      <c r="Y23" s="200"/>
      <c r="Z23" s="200"/>
      <c r="AA23" s="200"/>
      <c r="AB23" s="200"/>
      <c r="AC23" s="200">
        <v>1</v>
      </c>
      <c r="AD23" s="200"/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/>
      <c r="R24" s="200"/>
      <c r="S24" s="200"/>
      <c r="T24" s="200"/>
      <c r="U24" s="200">
        <v>1</v>
      </c>
      <c r="V24" s="200"/>
      <c r="W24" s="200">
        <v>1</v>
      </c>
      <c r="X24" s="200"/>
      <c r="Y24" s="200"/>
      <c r="Z24" s="200">
        <v>1</v>
      </c>
      <c r="AA24" s="200"/>
      <c r="AB24" s="200"/>
      <c r="AC24" s="200"/>
      <c r="AD24" s="200"/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13</v>
      </c>
      <c r="Q26" s="200">
        <v>1</v>
      </c>
      <c r="R26" s="200"/>
      <c r="S26" s="200">
        <v>1</v>
      </c>
      <c r="T26" s="200">
        <v>1</v>
      </c>
      <c r="U26" s="200">
        <v>5</v>
      </c>
      <c r="V26" s="200">
        <v>5</v>
      </c>
      <c r="W26" s="200">
        <v>13</v>
      </c>
      <c r="X26" s="200">
        <v>2</v>
      </c>
      <c r="Y26" s="200"/>
      <c r="Z26" s="200">
        <v>1</v>
      </c>
      <c r="AA26" s="200">
        <v>3</v>
      </c>
      <c r="AB26" s="200">
        <v>2</v>
      </c>
      <c r="AC26" s="200">
        <v>5</v>
      </c>
      <c r="AD26" s="200"/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13</v>
      </c>
      <c r="Q27" s="200">
        <v>1</v>
      </c>
      <c r="R27" s="200"/>
      <c r="S27" s="200">
        <v>1</v>
      </c>
      <c r="T27" s="200">
        <v>1</v>
      </c>
      <c r="U27" s="200">
        <v>5</v>
      </c>
      <c r="V27" s="200">
        <v>5</v>
      </c>
      <c r="W27" s="200">
        <v>13</v>
      </c>
      <c r="X27" s="200">
        <v>2</v>
      </c>
      <c r="Y27" s="200"/>
      <c r="Z27" s="200">
        <v>1</v>
      </c>
      <c r="AA27" s="200">
        <v>3</v>
      </c>
      <c r="AB27" s="200">
        <v>2</v>
      </c>
      <c r="AC27" s="200">
        <v>5</v>
      </c>
      <c r="AD27" s="200"/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</v>
      </c>
      <c r="Q28" s="200"/>
      <c r="R28" s="200"/>
      <c r="S28" s="200"/>
      <c r="T28" s="200"/>
      <c r="U28" s="200">
        <v>1</v>
      </c>
      <c r="V28" s="200">
        <v>2</v>
      </c>
      <c r="W28" s="200">
        <v>3</v>
      </c>
      <c r="X28" s="200"/>
      <c r="Y28" s="200"/>
      <c r="Z28" s="200"/>
      <c r="AA28" s="200"/>
      <c r="AB28" s="200">
        <v>1</v>
      </c>
      <c r="AC28" s="200">
        <v>2</v>
      </c>
      <c r="AD28" s="200"/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/>
      <c r="R29" s="200"/>
      <c r="S29" s="200"/>
      <c r="T29" s="200"/>
      <c r="U29" s="200">
        <v>1</v>
      </c>
      <c r="V29" s="200">
        <v>1</v>
      </c>
      <c r="W29" s="200">
        <v>2</v>
      </c>
      <c r="X29" s="200"/>
      <c r="Y29" s="200"/>
      <c r="Z29" s="200"/>
      <c r="AA29" s="200">
        <v>1</v>
      </c>
      <c r="AB29" s="200"/>
      <c r="AC29" s="200">
        <v>1</v>
      </c>
      <c r="AD29" s="200"/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/>
      <c r="S31" s="200"/>
      <c r="T31" s="200"/>
      <c r="U31" s="200"/>
      <c r="V31" s="200">
        <v>1</v>
      </c>
      <c r="W31" s="200">
        <v>2</v>
      </c>
      <c r="X31" s="200">
        <v>1</v>
      </c>
      <c r="Y31" s="200"/>
      <c r="Z31" s="200"/>
      <c r="AA31" s="200"/>
      <c r="AB31" s="200"/>
      <c r="AC31" s="200">
        <v>1</v>
      </c>
      <c r="AD31" s="200"/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/>
      <c r="R34" s="200"/>
      <c r="S34" s="200"/>
      <c r="T34" s="200"/>
      <c r="U34" s="200"/>
      <c r="V34" s="200">
        <v>1</v>
      </c>
      <c r="W34" s="200">
        <v>1</v>
      </c>
      <c r="X34" s="200"/>
      <c r="Y34" s="200"/>
      <c r="Z34" s="200"/>
      <c r="AA34" s="200"/>
      <c r="AB34" s="200"/>
      <c r="AC34" s="200">
        <v>1</v>
      </c>
      <c r="AD34" s="200"/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/>
      <c r="R38" s="200"/>
      <c r="S38" s="200">
        <v>1</v>
      </c>
      <c r="T38" s="200"/>
      <c r="U38" s="200"/>
      <c r="V38" s="200"/>
      <c r="W38" s="200">
        <v>1</v>
      </c>
      <c r="X38" s="200"/>
      <c r="Y38" s="200"/>
      <c r="Z38" s="200">
        <v>1</v>
      </c>
      <c r="AA38" s="200"/>
      <c r="AB38" s="200"/>
      <c r="AC38" s="200"/>
      <c r="AD38" s="200"/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/>
      <c r="R39" s="200"/>
      <c r="S39" s="200">
        <v>1</v>
      </c>
      <c r="T39" s="200"/>
      <c r="U39" s="200"/>
      <c r="V39" s="200"/>
      <c r="W39" s="200">
        <v>1</v>
      </c>
      <c r="X39" s="200"/>
      <c r="Y39" s="200"/>
      <c r="Z39" s="200">
        <v>1</v>
      </c>
      <c r="AA39" s="200"/>
      <c r="AB39" s="200"/>
      <c r="AC39" s="200"/>
      <c r="AD39" s="200"/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/>
      <c r="R43" s="200"/>
      <c r="S43" s="200"/>
      <c r="T43" s="200"/>
      <c r="U43" s="200">
        <v>1</v>
      </c>
      <c r="V43" s="200"/>
      <c r="W43" s="200">
        <v>1</v>
      </c>
      <c r="X43" s="200">
        <v>1</v>
      </c>
      <c r="Y43" s="200"/>
      <c r="Z43" s="200"/>
      <c r="AA43" s="200"/>
      <c r="AB43" s="200"/>
      <c r="AC43" s="200"/>
      <c r="AD43" s="200"/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/>
      <c r="R44" s="200"/>
      <c r="S44" s="200"/>
      <c r="T44" s="200"/>
      <c r="U44" s="200">
        <v>1</v>
      </c>
      <c r="V44" s="200"/>
      <c r="W44" s="200">
        <v>1</v>
      </c>
      <c r="X44" s="200"/>
      <c r="Y44" s="200"/>
      <c r="Z44" s="200"/>
      <c r="AA44" s="200">
        <v>1</v>
      </c>
      <c r="AB44" s="200"/>
      <c r="AC44" s="200"/>
      <c r="AD44" s="200"/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/>
      <c r="R45" s="200"/>
      <c r="S45" s="200"/>
      <c r="T45" s="200">
        <v>1</v>
      </c>
      <c r="U45" s="200"/>
      <c r="V45" s="200"/>
      <c r="W45" s="200">
        <v>1</v>
      </c>
      <c r="X45" s="200"/>
      <c r="Y45" s="200"/>
      <c r="Z45" s="200"/>
      <c r="AA45" s="200">
        <v>1</v>
      </c>
      <c r="AB45" s="200"/>
      <c r="AC45" s="200"/>
      <c r="AD45" s="200"/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1</v>
      </c>
      <c r="Q47" s="200"/>
      <c r="R47" s="200"/>
      <c r="S47" s="200"/>
      <c r="T47" s="200"/>
      <c r="U47" s="200">
        <v>1</v>
      </c>
      <c r="V47" s="200"/>
      <c r="W47" s="200">
        <v>1</v>
      </c>
      <c r="X47" s="200"/>
      <c r="Y47" s="200"/>
      <c r="Z47" s="200"/>
      <c r="AA47" s="200"/>
      <c r="AB47" s="200">
        <v>1</v>
      </c>
      <c r="AC47" s="200"/>
      <c r="AD47" s="200"/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</v>
      </c>
      <c r="Q61" s="200"/>
      <c r="R61" s="200"/>
      <c r="S61" s="200">
        <v>1</v>
      </c>
      <c r="T61" s="200">
        <v>1</v>
      </c>
      <c r="U61" s="200"/>
      <c r="V61" s="200">
        <v>2</v>
      </c>
      <c r="W61" s="200"/>
      <c r="X61" s="200"/>
      <c r="Y61" s="200"/>
      <c r="Z61" s="200"/>
      <c r="AA61" s="200"/>
      <c r="AB61" s="200"/>
      <c r="AC61" s="200"/>
      <c r="AD61" s="200">
        <v>4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16" workbookViewId="0">
      <selection activeCell="R32" sqref="R3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5</v>
      </c>
      <c r="Q21" s="200">
        <v>1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4</v>
      </c>
      <c r="Q23" s="200">
        <v>1</v>
      </c>
      <c r="R23" s="134">
        <v>1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1</v>
      </c>
      <c r="R24" s="134">
        <v>2.1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134"/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134"/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134"/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134"/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1</v>
      </c>
      <c r="R29" s="134">
        <v>0.7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134"/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134"/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134"/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134"/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134"/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134"/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134"/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134"/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134"/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/>
      <c r="R39" s="134">
        <v>0.9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134"/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134"/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134"/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/>
      <c r="R43" s="134">
        <v>0.5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134"/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134"/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134"/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134"/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134"/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134"/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134"/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134"/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134"/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134"/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/>
      <c r="R54" s="134">
        <v>0.3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134"/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134"/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</v>
      </c>
      <c r="Q58" s="200"/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134"/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134"/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134"/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134"/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134"/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134"/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134"/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/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/>
      <c r="Q69" s="50"/>
      <c r="R69" s="50"/>
    </row>
    <row r="70" spans="1:18" ht="15.75">
      <c r="A70" s="87" t="s">
        <v>12205</v>
      </c>
      <c r="O70" s="91">
        <v>50</v>
      </c>
      <c r="P70" s="199"/>
    </row>
    <row r="71" spans="1:18" ht="25.5">
      <c r="A71" s="87" t="s">
        <v>14992</v>
      </c>
      <c r="O71" s="91">
        <v>51</v>
      </c>
      <c r="P71" s="198"/>
    </row>
    <row r="72" spans="1:18" ht="15.75">
      <c r="A72" s="87" t="s">
        <v>14993</v>
      </c>
      <c r="O72" s="91">
        <v>52</v>
      </c>
      <c r="P72" s="199"/>
    </row>
    <row r="73" spans="1:18" ht="25.5" customHeight="1">
      <c r="A73" s="94" t="s">
        <v>14994</v>
      </c>
      <c r="O73" s="91">
        <v>53</v>
      </c>
      <c r="P73" s="198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/>
      <c r="Q21" s="200"/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/>
      <c r="Q22" s="200"/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/>
      <c r="Q23" s="200"/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/>
      <c r="Q24" s="200"/>
    </row>
    <row r="25" spans="1:17" ht="39.950000000000003" customHeight="1">
      <c r="A25" s="24" t="s">
        <v>13647</v>
      </c>
      <c r="O25" s="96">
        <v>5</v>
      </c>
      <c r="P25" s="198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zoomScale="75" zoomScaleNormal="75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Y62" sqref="Y6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28.97</v>
      </c>
      <c r="Q21" s="134">
        <v>28.97</v>
      </c>
      <c r="R21" s="134">
        <v>24.95</v>
      </c>
      <c r="S21" s="200">
        <v>21</v>
      </c>
      <c r="T21" s="200">
        <v>1</v>
      </c>
      <c r="U21" s="200">
        <v>0</v>
      </c>
      <c r="V21" s="200">
        <v>1</v>
      </c>
      <c r="W21" s="200">
        <v>3</v>
      </c>
      <c r="X21" s="200">
        <v>3</v>
      </c>
      <c r="Y21" s="200">
        <v>19</v>
      </c>
      <c r="Z21" s="200"/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3.1</v>
      </c>
      <c r="Q22" s="134">
        <v>3.1</v>
      </c>
      <c r="R22" s="134">
        <v>3.1</v>
      </c>
      <c r="S22" s="200">
        <v>3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2</v>
      </c>
      <c r="Z22" s="200"/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/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2.1</v>
      </c>
      <c r="Q24" s="134">
        <v>2.1</v>
      </c>
      <c r="R24" s="134">
        <v>2.1</v>
      </c>
      <c r="S24" s="200">
        <v>2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1</v>
      </c>
      <c r="Z24" s="200"/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200"/>
      <c r="T25" s="200"/>
      <c r="U25" s="200"/>
      <c r="V25" s="200"/>
      <c r="W25" s="200"/>
      <c r="X25" s="200"/>
      <c r="Y25" s="200"/>
      <c r="Z25" s="200"/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16.87</v>
      </c>
      <c r="Q26" s="134">
        <v>16.87</v>
      </c>
      <c r="R26" s="134">
        <v>13.85</v>
      </c>
      <c r="S26" s="200">
        <v>14</v>
      </c>
      <c r="T26" s="200">
        <v>1</v>
      </c>
      <c r="U26" s="200">
        <v>0</v>
      </c>
      <c r="V26" s="200">
        <v>1</v>
      </c>
      <c r="W26" s="200">
        <v>2</v>
      </c>
      <c r="X26" s="200">
        <v>2</v>
      </c>
      <c r="Y26" s="200">
        <v>13</v>
      </c>
      <c r="Z26" s="200"/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15.72</v>
      </c>
      <c r="Q27" s="134">
        <v>15.72</v>
      </c>
      <c r="R27" s="134">
        <v>13.17</v>
      </c>
      <c r="S27" s="200">
        <v>14</v>
      </c>
      <c r="T27" s="200">
        <v>1</v>
      </c>
      <c r="U27" s="200">
        <v>0</v>
      </c>
      <c r="V27" s="200">
        <v>1</v>
      </c>
      <c r="W27" s="200">
        <v>2</v>
      </c>
      <c r="X27" s="200">
        <v>2</v>
      </c>
      <c r="Y27" s="200">
        <v>13</v>
      </c>
      <c r="Z27" s="200"/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5.67</v>
      </c>
      <c r="Q28" s="134">
        <v>5.67</v>
      </c>
      <c r="R28" s="134">
        <v>5</v>
      </c>
      <c r="S28" s="200">
        <v>3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3</v>
      </c>
      <c r="Z28" s="200"/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</v>
      </c>
      <c r="Q29" s="134">
        <v>2</v>
      </c>
      <c r="R29" s="134">
        <v>2</v>
      </c>
      <c r="S29" s="200">
        <v>2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2</v>
      </c>
      <c r="Z29" s="200"/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/>
      <c r="Q30" s="134"/>
      <c r="R30" s="134"/>
      <c r="S30" s="200"/>
      <c r="T30" s="200"/>
      <c r="U30" s="200"/>
      <c r="V30" s="200"/>
      <c r="W30" s="200"/>
      <c r="X30" s="200"/>
      <c r="Y30" s="200"/>
      <c r="Z30" s="200"/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0.78</v>
      </c>
      <c r="Q31" s="134">
        <v>0.78</v>
      </c>
      <c r="R31" s="134">
        <v>0.78</v>
      </c>
      <c r="S31" s="200">
        <v>2</v>
      </c>
      <c r="T31" s="200"/>
      <c r="U31" s="200"/>
      <c r="V31" s="200"/>
      <c r="W31" s="200"/>
      <c r="X31" s="200"/>
      <c r="Y31" s="200">
        <v>2</v>
      </c>
      <c r="Z31" s="200"/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0.22</v>
      </c>
      <c r="Q32" s="134">
        <v>0.22</v>
      </c>
      <c r="R32" s="134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/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0.33</v>
      </c>
      <c r="Q33" s="134">
        <v>0.33</v>
      </c>
      <c r="R33" s="134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/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1.44</v>
      </c>
      <c r="Q34" s="134">
        <v>1.44</v>
      </c>
      <c r="R34" s="134">
        <v>1.44</v>
      </c>
      <c r="S34" s="200">
        <v>2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1</v>
      </c>
      <c r="Z34" s="200"/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0.22</v>
      </c>
      <c r="Q35" s="134">
        <v>0.22</v>
      </c>
      <c r="R35" s="134">
        <v>0.22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/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0.44</v>
      </c>
      <c r="Q36" s="134">
        <v>0.44</v>
      </c>
      <c r="R36" s="134">
        <v>0.44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/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0.5</v>
      </c>
      <c r="Q37" s="134">
        <v>0.5</v>
      </c>
      <c r="R37" s="134">
        <v>0.5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/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0.83</v>
      </c>
      <c r="Q38" s="134">
        <v>0.83</v>
      </c>
      <c r="R38" s="134">
        <v>0.83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/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0.83</v>
      </c>
      <c r="Q39" s="134">
        <v>0.83</v>
      </c>
      <c r="R39" s="134">
        <v>0.83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/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/>
      <c r="Q40" s="134"/>
      <c r="R40" s="134"/>
      <c r="S40" s="200"/>
      <c r="T40" s="200"/>
      <c r="U40" s="200"/>
      <c r="V40" s="200"/>
      <c r="W40" s="200"/>
      <c r="X40" s="200"/>
      <c r="Y40" s="200"/>
      <c r="Z40" s="200"/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/>
      <c r="Q41" s="134"/>
      <c r="R41" s="134"/>
      <c r="S41" s="200"/>
      <c r="T41" s="200"/>
      <c r="U41" s="200"/>
      <c r="V41" s="200"/>
      <c r="W41" s="200"/>
      <c r="X41" s="200"/>
      <c r="Y41" s="200"/>
      <c r="Z41" s="200"/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0.83</v>
      </c>
      <c r="Q42" s="134">
        <v>0.83</v>
      </c>
      <c r="R42" s="134">
        <v>0</v>
      </c>
      <c r="S42" s="200">
        <v>1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/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0.44</v>
      </c>
      <c r="Q43" s="134">
        <v>0.44</v>
      </c>
      <c r="R43" s="134">
        <v>0.44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/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0.22</v>
      </c>
      <c r="Q44" s="134">
        <v>0.22</v>
      </c>
      <c r="R44" s="134">
        <v>0.22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/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0.22</v>
      </c>
      <c r="Q45" s="134">
        <v>0.22</v>
      </c>
      <c r="R45" s="134">
        <v>0.22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/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0.5</v>
      </c>
      <c r="Q46" s="134">
        <v>0.5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/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1.08</v>
      </c>
      <c r="Q47" s="134">
        <v>1.08</v>
      </c>
      <c r="R47" s="134">
        <v>1.08</v>
      </c>
      <c r="S47" s="200">
        <v>0</v>
      </c>
      <c r="T47" s="200">
        <v>1</v>
      </c>
      <c r="U47" s="200">
        <v>0</v>
      </c>
      <c r="V47" s="200">
        <v>1</v>
      </c>
      <c r="W47" s="200">
        <v>0</v>
      </c>
      <c r="X47" s="200">
        <v>0</v>
      </c>
      <c r="Y47" s="200">
        <v>1</v>
      </c>
      <c r="Z47" s="200"/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/>
      <c r="Q48" s="134"/>
      <c r="R48" s="134"/>
      <c r="S48" s="200"/>
      <c r="T48" s="200"/>
      <c r="U48" s="200"/>
      <c r="V48" s="200"/>
      <c r="W48" s="200"/>
      <c r="X48" s="200"/>
      <c r="Y48" s="200"/>
      <c r="Z48" s="200"/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200"/>
      <c r="T49" s="200"/>
      <c r="U49" s="200"/>
      <c r="V49" s="200"/>
      <c r="W49" s="200"/>
      <c r="X49" s="200"/>
      <c r="Y49" s="200"/>
      <c r="Z49" s="200"/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200"/>
      <c r="T50" s="200"/>
      <c r="U50" s="200"/>
      <c r="V50" s="200"/>
      <c r="W50" s="200"/>
      <c r="X50" s="200"/>
      <c r="Y50" s="200"/>
      <c r="Z50" s="200"/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200"/>
      <c r="T51" s="200"/>
      <c r="U51" s="200"/>
      <c r="V51" s="200"/>
      <c r="W51" s="200"/>
      <c r="X51" s="200"/>
      <c r="Y51" s="200"/>
      <c r="Z51" s="200"/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200"/>
      <c r="T52" s="200"/>
      <c r="U52" s="200"/>
      <c r="V52" s="200"/>
      <c r="W52" s="200"/>
      <c r="X52" s="200"/>
      <c r="Y52" s="200"/>
      <c r="Z52" s="200"/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/>
      <c r="Q53" s="134"/>
      <c r="R53" s="134"/>
      <c r="S53" s="200"/>
      <c r="T53" s="200"/>
      <c r="U53" s="200"/>
      <c r="V53" s="200"/>
      <c r="W53" s="200"/>
      <c r="X53" s="200"/>
      <c r="Y53" s="200"/>
      <c r="Z53" s="200"/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0.9</v>
      </c>
      <c r="Q54" s="134">
        <v>0.9</v>
      </c>
      <c r="R54" s="134">
        <v>0.68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/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/>
      <c r="Q55" s="134"/>
      <c r="R55" s="134"/>
      <c r="S55" s="200"/>
      <c r="T55" s="200"/>
      <c r="U55" s="200"/>
      <c r="V55" s="200"/>
      <c r="W55" s="200"/>
      <c r="X55" s="200"/>
      <c r="Y55" s="200"/>
      <c r="Z55" s="200"/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/>
      <c r="Q56" s="134"/>
      <c r="R56" s="134"/>
      <c r="S56" s="200"/>
      <c r="T56" s="200"/>
      <c r="U56" s="200"/>
      <c r="V56" s="200"/>
      <c r="W56" s="200"/>
      <c r="X56" s="200"/>
      <c r="Y56" s="200"/>
      <c r="Z56" s="200"/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0.25</v>
      </c>
      <c r="Q57" s="134">
        <v>0.25</v>
      </c>
      <c r="R57" s="134">
        <v>0.25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/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/>
      <c r="Q58" s="134"/>
      <c r="R58" s="134"/>
      <c r="S58" s="200"/>
      <c r="T58" s="200"/>
      <c r="U58" s="200"/>
      <c r="V58" s="200"/>
      <c r="W58" s="200"/>
      <c r="X58" s="200"/>
      <c r="Y58" s="200"/>
      <c r="Z58" s="200"/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/>
      <c r="Q59" s="134"/>
      <c r="R59" s="134"/>
      <c r="S59" s="200"/>
      <c r="T59" s="200"/>
      <c r="U59" s="200"/>
      <c r="V59" s="200"/>
      <c r="W59" s="200"/>
      <c r="X59" s="200"/>
      <c r="Y59" s="200"/>
      <c r="Z59" s="200"/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/>
      <c r="Q60" s="134"/>
      <c r="R60" s="134"/>
      <c r="S60" s="200"/>
      <c r="T60" s="200"/>
      <c r="U60" s="200"/>
      <c r="V60" s="200"/>
      <c r="W60" s="200"/>
      <c r="X60" s="200"/>
      <c r="Y60" s="200"/>
      <c r="Z60" s="200"/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9</v>
      </c>
      <c r="Q61" s="134">
        <v>9</v>
      </c>
      <c r="R61" s="134">
        <v>8</v>
      </c>
      <c r="S61" s="200">
        <v>4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4</v>
      </c>
      <c r="Z61" s="200"/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200"/>
      <c r="T62" s="200"/>
      <c r="U62" s="200"/>
      <c r="V62" s="200"/>
      <c r="W62" s="200"/>
      <c r="X62" s="200"/>
      <c r="Y62" s="200"/>
      <c r="Z62" s="200"/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200"/>
      <c r="T63" s="200"/>
      <c r="U63" s="200"/>
      <c r="V63" s="200"/>
      <c r="W63" s="200"/>
      <c r="X63" s="200"/>
      <c r="Y63" s="200"/>
      <c r="Z63" s="200"/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200"/>
      <c r="T64" s="200"/>
      <c r="U64" s="200"/>
      <c r="V64" s="200"/>
      <c r="W64" s="200"/>
      <c r="X64" s="200"/>
      <c r="Y64" s="200"/>
      <c r="Z64" s="200"/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/>
      <c r="Q65" s="134"/>
      <c r="R65" s="134"/>
      <c r="S65" s="200"/>
      <c r="T65" s="200"/>
      <c r="U65" s="200"/>
      <c r="V65" s="200"/>
      <c r="W65" s="200"/>
      <c r="X65" s="200"/>
      <c r="Y65" s="200"/>
      <c r="Z65" s="200"/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/>
      <c r="Q66" s="134"/>
      <c r="R66" s="134"/>
      <c r="S66" s="200"/>
      <c r="T66" s="200"/>
      <c r="U66" s="200"/>
      <c r="V66" s="200"/>
      <c r="W66" s="200"/>
      <c r="X66" s="200"/>
      <c r="Y66" s="200"/>
      <c r="Z66" s="200"/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200"/>
      <c r="T67" s="200"/>
      <c r="U67" s="200"/>
      <c r="V67" s="200"/>
      <c r="W67" s="200"/>
      <c r="X67" s="200"/>
      <c r="Y67" s="200"/>
      <c r="Z67" s="200"/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200"/>
      <c r="T68" s="200"/>
      <c r="U68" s="200"/>
      <c r="V68" s="200"/>
      <c r="W68" s="200"/>
      <c r="X68" s="200"/>
      <c r="Y68" s="200"/>
      <c r="Z68" s="200"/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="75" zoomScaleNormal="75" workbookViewId="0">
      <pane xSplit="15" ySplit="20" topLeftCell="Z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19</v>
      </c>
      <c r="Q21" s="200">
        <v>1</v>
      </c>
      <c r="R21" s="200">
        <v>0</v>
      </c>
      <c r="S21" s="200"/>
      <c r="T21" s="200"/>
      <c r="U21" s="200">
        <v>4</v>
      </c>
      <c r="V21" s="200">
        <v>4</v>
      </c>
      <c r="W21" s="200">
        <v>4</v>
      </c>
      <c r="X21" s="200">
        <v>4</v>
      </c>
      <c r="Y21" s="200">
        <v>3</v>
      </c>
      <c r="Z21" s="200">
        <v>3</v>
      </c>
      <c r="AA21" s="200">
        <v>2</v>
      </c>
      <c r="AB21" s="200">
        <v>2</v>
      </c>
      <c r="AC21" s="200"/>
      <c r="AD21" s="200"/>
      <c r="AE21" s="200">
        <v>2</v>
      </c>
      <c r="AF21" s="200">
        <v>1</v>
      </c>
      <c r="AG21" s="200">
        <v>2</v>
      </c>
      <c r="AH21" s="200">
        <v>2</v>
      </c>
      <c r="AI21" s="200">
        <v>1</v>
      </c>
      <c r="AJ21" s="200">
        <v>1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/>
      <c r="R22" s="200"/>
      <c r="S22" s="200"/>
      <c r="T22" s="200"/>
      <c r="U22" s="200"/>
      <c r="V22" s="200"/>
      <c r="W22" s="200">
        <v>1</v>
      </c>
      <c r="X22" s="200">
        <v>1</v>
      </c>
      <c r="Y22" s="200"/>
      <c r="Z22" s="200"/>
      <c r="AA22" s="200"/>
      <c r="AB22" s="200"/>
      <c r="AC22" s="200"/>
      <c r="AD22" s="200"/>
      <c r="AE22" s="200">
        <v>1</v>
      </c>
      <c r="AF22" s="200">
        <v>1</v>
      </c>
      <c r="AG22" s="200"/>
      <c r="AH22" s="200"/>
      <c r="AI22" s="200"/>
      <c r="AJ22" s="200"/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>
        <v>1</v>
      </c>
      <c r="AF23" s="200">
        <v>1</v>
      </c>
      <c r="AG23" s="200"/>
      <c r="AH23" s="200"/>
      <c r="AI23" s="200"/>
      <c r="AJ23" s="200"/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/>
      <c r="R24" s="200"/>
      <c r="S24" s="200"/>
      <c r="T24" s="200"/>
      <c r="U24" s="200"/>
      <c r="V24" s="200"/>
      <c r="W24" s="200">
        <v>1</v>
      </c>
      <c r="X24" s="200">
        <v>1</v>
      </c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13</v>
      </c>
      <c r="Q26" s="200">
        <v>1</v>
      </c>
      <c r="R26" s="200"/>
      <c r="S26" s="200"/>
      <c r="T26" s="200"/>
      <c r="U26" s="200">
        <v>4</v>
      </c>
      <c r="V26" s="200">
        <v>4</v>
      </c>
      <c r="W26" s="200">
        <v>2</v>
      </c>
      <c r="X26" s="200">
        <v>2</v>
      </c>
      <c r="Y26" s="200">
        <v>1</v>
      </c>
      <c r="Z26" s="200">
        <v>1</v>
      </c>
      <c r="AA26" s="200">
        <v>2</v>
      </c>
      <c r="AB26" s="200">
        <v>2</v>
      </c>
      <c r="AC26" s="200"/>
      <c r="AD26" s="200"/>
      <c r="AE26" s="200"/>
      <c r="AF26" s="200"/>
      <c r="AG26" s="200">
        <v>2</v>
      </c>
      <c r="AH26" s="200">
        <v>2</v>
      </c>
      <c r="AI26" s="200">
        <v>1</v>
      </c>
      <c r="AJ26" s="200">
        <v>1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13</v>
      </c>
      <c r="Q27" s="200">
        <v>1</v>
      </c>
      <c r="R27" s="200"/>
      <c r="S27" s="200"/>
      <c r="T27" s="200"/>
      <c r="U27" s="200">
        <v>4</v>
      </c>
      <c r="V27" s="200">
        <v>4</v>
      </c>
      <c r="W27" s="200">
        <v>2</v>
      </c>
      <c r="X27" s="200">
        <v>2</v>
      </c>
      <c r="Y27" s="200">
        <v>1</v>
      </c>
      <c r="Z27" s="200">
        <v>1</v>
      </c>
      <c r="AA27" s="200">
        <v>2</v>
      </c>
      <c r="AB27" s="200">
        <v>2</v>
      </c>
      <c r="AC27" s="200"/>
      <c r="AD27" s="200"/>
      <c r="AE27" s="200"/>
      <c r="AF27" s="200"/>
      <c r="AG27" s="200">
        <v>2</v>
      </c>
      <c r="AH27" s="200">
        <v>2</v>
      </c>
      <c r="AI27" s="200">
        <v>1</v>
      </c>
      <c r="AJ27" s="200">
        <v>1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</v>
      </c>
      <c r="Q28" s="200"/>
      <c r="R28" s="200"/>
      <c r="S28" s="200"/>
      <c r="T28" s="200"/>
      <c r="U28" s="200">
        <v>1</v>
      </c>
      <c r="V28" s="200">
        <v>1</v>
      </c>
      <c r="W28" s="200"/>
      <c r="X28" s="200"/>
      <c r="Y28" s="200"/>
      <c r="Z28" s="200"/>
      <c r="AA28" s="200">
        <v>2</v>
      </c>
      <c r="AB28" s="200">
        <v>2</v>
      </c>
      <c r="AC28" s="200"/>
      <c r="AD28" s="200"/>
      <c r="AE28" s="200"/>
      <c r="AF28" s="200"/>
      <c r="AG28" s="200"/>
      <c r="AH28" s="200"/>
      <c r="AI28" s="200"/>
      <c r="AJ28" s="200"/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/>
      <c r="R29" s="200"/>
      <c r="S29" s="200"/>
      <c r="T29" s="200"/>
      <c r="U29" s="200"/>
      <c r="V29" s="200"/>
      <c r="W29" s="200">
        <v>1</v>
      </c>
      <c r="X29" s="200">
        <v>1</v>
      </c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>
        <v>1</v>
      </c>
      <c r="AJ29" s="200">
        <v>1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>
        <v>1</v>
      </c>
      <c r="AH31" s="200">
        <v>1</v>
      </c>
      <c r="AI31" s="200"/>
      <c r="AJ31" s="200"/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>
        <v>1</v>
      </c>
      <c r="AH34" s="200">
        <v>1</v>
      </c>
      <c r="AI34" s="200"/>
      <c r="AJ34" s="200"/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/>
      <c r="R38" s="200"/>
      <c r="S38" s="200"/>
      <c r="T38" s="200"/>
      <c r="U38" s="200">
        <v>1</v>
      </c>
      <c r="V38" s="200">
        <v>1</v>
      </c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/>
      <c r="R39" s="200"/>
      <c r="S39" s="200"/>
      <c r="T39" s="200"/>
      <c r="U39" s="200">
        <v>1</v>
      </c>
      <c r="V39" s="200">
        <v>1</v>
      </c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/>
      <c r="R43" s="200"/>
      <c r="S43" s="200"/>
      <c r="T43" s="200"/>
      <c r="U43" s="200"/>
      <c r="V43" s="200"/>
      <c r="W43" s="200">
        <v>1</v>
      </c>
      <c r="X43" s="200">
        <v>1</v>
      </c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/>
      <c r="R44" s="200"/>
      <c r="S44" s="200"/>
      <c r="T44" s="200"/>
      <c r="U44" s="200">
        <v>1</v>
      </c>
      <c r="V44" s="200">
        <v>1</v>
      </c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/>
      <c r="R45" s="200"/>
      <c r="S45" s="200"/>
      <c r="T45" s="200"/>
      <c r="U45" s="200">
        <v>1</v>
      </c>
      <c r="V45" s="200">
        <v>1</v>
      </c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1</v>
      </c>
      <c r="Q47" s="200"/>
      <c r="R47" s="200"/>
      <c r="S47" s="200"/>
      <c r="T47" s="200"/>
      <c r="U47" s="200"/>
      <c r="V47" s="200"/>
      <c r="W47" s="200"/>
      <c r="X47" s="200"/>
      <c r="Y47" s="200">
        <v>1</v>
      </c>
      <c r="Z47" s="200">
        <v>1</v>
      </c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</v>
      </c>
      <c r="Q61" s="200"/>
      <c r="R61" s="200"/>
      <c r="S61" s="200"/>
      <c r="T61" s="200"/>
      <c r="U61" s="200"/>
      <c r="V61" s="200"/>
      <c r="W61" s="200">
        <v>1</v>
      </c>
      <c r="X61" s="200">
        <v>1</v>
      </c>
      <c r="Y61" s="200">
        <v>2</v>
      </c>
      <c r="Z61" s="200">
        <v>2</v>
      </c>
      <c r="AA61" s="200"/>
      <c r="AB61" s="200"/>
      <c r="AC61" s="200"/>
      <c r="AD61" s="200"/>
      <c r="AE61" s="200">
        <v>1</v>
      </c>
      <c r="AF61" s="200"/>
      <c r="AG61" s="200"/>
      <c r="AH61" s="200"/>
      <c r="AI61" s="200"/>
      <c r="AJ61" s="200"/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25</v>
      </c>
      <c r="F3" s="106"/>
      <c r="G3" s="106"/>
      <c r="H3" s="107">
        <f>SUM(J15:J18)</f>
        <v>25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образовательное учреждение "Останинская средняя общеобразовательная школа"</v>
      </c>
      <c r="O4" s="118">
        <f ca="1">TODAY()</f>
        <v>43376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624642 Свердловская область, Алапаевский район, село Останино, ул.Ленина, 14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41723392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6601006914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660101001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1026600509121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21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1</v>
      </c>
      <c r="F13804" s="106"/>
      <c r="G13804" s="106"/>
      <c r="H13804" s="106">
        <f>SUM(H13805:H14381)</f>
        <v>1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1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2</v>
      </c>
      <c r="F14781" s="106"/>
      <c r="G14781" s="106"/>
      <c r="H14781" s="106">
        <f>SUM(H14782:H15036)</f>
        <v>2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1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18</v>
      </c>
      <c r="F15797" s="106"/>
      <c r="G15797" s="106"/>
      <c r="H15797" s="106">
        <f>SUM(H15798:H16282)</f>
        <v>18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1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1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="75" zoomScaleNormal="75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BM44" sqref="BM44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6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заместитель</cp:lastModifiedBy>
  <cp:lastPrinted>2018-09-29T03:37:30Z</cp:lastPrinted>
  <dcterms:created xsi:type="dcterms:W3CDTF">2016-08-08T07:38:31Z</dcterms:created>
  <dcterms:modified xsi:type="dcterms:W3CDTF">2018-10-03T03:40:13Z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